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новое\аналитика\2021\"/>
    </mc:Choice>
  </mc:AlternateContent>
  <bookViews>
    <workbookView xWindow="0" yWindow="0" windowWidth="23040" windowHeight="8808"/>
  </bookViews>
  <sheets>
    <sheet name="Документ" sheetId="2" r:id="rId1"/>
  </sheets>
  <definedNames>
    <definedName name="_xlnm.Print_Titles" localSheetId="0">Документ!$7:$8</definedName>
  </definedNames>
  <calcPr calcId="152511"/>
</workbook>
</file>

<file path=xl/calcChain.xml><?xml version="1.0" encoding="utf-8"?>
<calcChain xmlns="http://schemas.openxmlformats.org/spreadsheetml/2006/main">
  <c r="Y10" i="2" l="1"/>
  <c r="Y11" i="2"/>
  <c r="Y12" i="2"/>
  <c r="Y13" i="2"/>
  <c r="Y14" i="2"/>
  <c r="Y15" i="2"/>
  <c r="Y17" i="2"/>
  <c r="Y18" i="2"/>
  <c r="Y19" i="2"/>
  <c r="Y20" i="2"/>
  <c r="Y21" i="2"/>
  <c r="Y22" i="2"/>
  <c r="Y23" i="2"/>
  <c r="Y24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Y9" i="2"/>
  <c r="X9" i="2"/>
</calcChain>
</file>

<file path=xl/sharedStrings.xml><?xml version="1.0" encoding="utf-8"?>
<sst xmlns="http://schemas.openxmlformats.org/spreadsheetml/2006/main" count="83" uniqueCount="46">
  <si>
    <t>Администрация Новского сельского поселения Приволжского муниципального района Ивановской области</t>
  </si>
  <si>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</si>
  <si>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</si>
  <si>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</si>
  <si>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</si>
  <si>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</si>
  <si>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</si>
  <si>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Расхождение с начала года</t>
  </si>
  <si>
    <t>Расхождение за отчетный период</t>
  </si>
  <si>
    <t>Итого</t>
  </si>
  <si>
    <t>Сумма</t>
  </si>
  <si>
    <t>% исполнения</t>
  </si>
  <si>
    <t>18210102010010000110</t>
  </si>
  <si>
    <t xml:space="preserve">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</si>
  <si>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18210102030010000110</t>
  </si>
  <si>
    <t xml:space="preserve">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</si>
  <si>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18210503010010000110</t>
  </si>
  <si>
    <t xml:space="preserve">      Единый сельскохозяйственный налог</t>
  </si>
  <si>
    <t>18210601030100000110</t>
  </si>
  <si>
    <t xml:space="preserve">      Налог на имущество физических лиц, взимаемый по ставкам, применяемым к объектам налогообложения, расположенным в границах поселений</t>
  </si>
  <si>
    <t>18210606033100000110</t>
  </si>
  <si>
    <t xml:space="preserve">      Земельный налог с организаций, обладающих земельным участком, расположенным в границах сельских  поселений</t>
  </si>
  <si>
    <t>18210606043100000110</t>
  </si>
  <si>
    <t xml:space="preserve">      Земельный налог с физических лиц, обладающих земельным участком, расположенным в границах  сельских  поселений</t>
  </si>
  <si>
    <t>24011105025100000120</t>
  </si>
  <si>
    <t xml:space="preserve">      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</si>
  <si>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24011105035100000120</t>
  </si>
  <si>
    <t xml:space="preserve">      Доходы от сдачи в аренду имущества, находящегося в оперативном управлении органов управления поселений</t>
  </si>
  <si>
    <t>24011301995100000130</t>
  </si>
  <si>
    <t xml:space="preserve">      Прочие доходы от оказания платных услуг (работ) получателями средств бюджетов поселений</t>
  </si>
  <si>
    <t>24011302065100000130</t>
  </si>
  <si>
    <t xml:space="preserve">      Доходы, поступающие в порядке возмещения расходов, понесенных в связи с эксплуатацией имущества сельских поселений</t>
  </si>
  <si>
    <t>24020215001100000150</t>
  </si>
  <si>
    <t xml:space="preserve">      Дотации бюджетам сельских поселений на выравнивание бюджетной обеспеченности</t>
  </si>
  <si>
    <t>24020215002100000150</t>
  </si>
  <si>
    <t xml:space="preserve">      Дотации бюджетам сельских поселений на поддержку мер по обеспечению сбалансированности бюджетов</t>
  </si>
  <si>
    <t>24020229999100000150</t>
  </si>
  <si>
    <t xml:space="preserve">      Прочие субсидии бюджетам сельских поселений</t>
  </si>
  <si>
    <t>24020235118100000150</t>
  </si>
  <si>
    <t xml:space="preserve">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</si>
  <si>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24020240014100000150</t>
  </si>
  <si>
    <t xml:space="preserve">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</si>
  <si>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</si>
  <si>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Аналитический отчет по исполнению доходов бюджета Новского сельского поселения за 1 полугодие 2021 года к аналогичному периоду 2020 года</t>
  </si>
  <si>
    <t>Исполнение с начала 2021года</t>
  </si>
  <si>
    <t>Исполнение за отчетный период 2020года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</si>
</sst>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6">
    <xf numFmtId="0" fontId="0" fillId="0" borderId="0" xfId="0"/>
    <xf numFmtId="0" fontId="1" fillId="5" borderId="1" xfId="1" applyNumberFormat="1" applyFill="1" applyProtection="1">
      <alignment horizontal="left" wrapText="1"/>
    </xf>
    <xf numFmtId="0" fontId="1" fillId="5" borderId="1" xfId="1" applyFill="1">
      <alignment horizontal="left" wrapTex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4" applyNumberFormat="1" applyFill="1" applyProtection="1">
      <alignment horizontal="center"/>
    </xf>
    <xf numFmtId="0" fontId="2" fillId="5" borderId="1" xfId="4" applyFill="1">
      <alignment horizontal="center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1" fillId="5" borderId="2" xfId="6" applyNumberFormat="1" applyFill="1" applyProtection="1">
      <alignment horizontal="center" vertical="center" wrapText="1"/>
    </xf>
    <xf numFmtId="0" fontId="1" fillId="5" borderId="2" xfId="7" applyNumberFormat="1" applyFill="1" applyProtection="1">
      <alignment horizontal="center" vertical="center" wrapText="1"/>
    </xf>
    <xf numFmtId="0" fontId="1" fillId="5" borderId="2" xfId="8" applyNumberFormat="1" applyFill="1" applyProtection="1">
      <alignment horizontal="center" vertical="center" wrapText="1"/>
    </xf>
    <xf numFmtId="0" fontId="1" fillId="5" borderId="2" xfId="10" applyNumberFormat="1" applyFill="1" applyProtection="1">
      <alignment horizontal="center" vertical="center" wrapText="1"/>
    </xf>
    <xf numFmtId="0" fontId="1" fillId="5" borderId="2" xfId="11" applyNumberFormat="1" applyFill="1" applyProtection="1">
      <alignment horizontal="center" vertical="center" wrapText="1"/>
    </xf>
    <xf numFmtId="0" fontId="1" fillId="5" borderId="2" xfId="11" applyFill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3" xfId="13" applyNumberFormat="1" applyFill="1" applyProtection="1">
      <alignment horizontal="center" vertical="center" wrapText="1"/>
    </xf>
    <xf numFmtId="0" fontId="1" fillId="5" borderId="2" xfId="6" applyFill="1">
      <alignment horizontal="center" vertical="center" wrapText="1"/>
    </xf>
    <xf numFmtId="0" fontId="1" fillId="5" borderId="2" xfId="7" applyFill="1">
      <alignment horizontal="center" vertical="center" wrapText="1"/>
    </xf>
    <xf numFmtId="0" fontId="1" fillId="5" borderId="2" xfId="8" applyFill="1">
      <alignment horizontal="center" vertical="center" wrapText="1"/>
    </xf>
    <xf numFmtId="0" fontId="1" fillId="5" borderId="2" xfId="10" applyFill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1" fillId="5" borderId="2" xfId="14" applyNumberFormat="1" applyFill="1" applyProtection="1">
      <alignment horizontal="center" vertical="top" shrinkToFit="1"/>
    </xf>
    <xf numFmtId="0" fontId="1" fillId="5" borderId="2" xfId="15" applyNumberFormat="1" applyFill="1" applyProtection="1">
      <alignment horizontal="left" vertical="top" wrapText="1"/>
    </xf>
    <xf numFmtId="0" fontId="1" fillId="5" borderId="2" xfId="16" applyNumberFormat="1" applyFill="1" applyProtection="1">
      <alignment horizontal="center" vertical="top" wrapText="1"/>
    </xf>
    <xf numFmtId="4" fontId="3" fillId="5" borderId="2" xfId="17" applyNumberFormat="1" applyFill="1" applyProtection="1">
      <alignment horizontal="right" vertical="top" shrinkToFit="1"/>
    </xf>
    <xf numFmtId="10" fontId="3" fillId="5" borderId="2" xfId="18" applyNumberFormat="1" applyFill="1" applyProtection="1">
      <alignment horizontal="center" vertical="top" shrinkToFit="1"/>
    </xf>
    <xf numFmtId="1" fontId="3" fillId="5" borderId="2" xfId="19" applyNumberFormat="1" applyFill="1" applyProtection="1">
      <alignment horizontal="left" vertical="top" shrinkToFit="1"/>
    </xf>
    <xf numFmtId="1" fontId="3" fillId="5" borderId="2" xfId="19" applyFill="1">
      <alignment horizontal="left" vertical="top" shrinkToFit="1"/>
    </xf>
    <xf numFmtId="1" fontId="3" fillId="5" borderId="4" xfId="20" applyNumberFormat="1" applyFill="1" applyProtection="1">
      <alignment horizontal="left" vertical="top" shrinkToFit="1"/>
    </xf>
    <xf numFmtId="4" fontId="3" fillId="5" borderId="2" xfId="21" applyNumberFormat="1" applyFill="1" applyProtection="1">
      <alignment horizontal="right" vertical="top" shrinkToFit="1"/>
    </xf>
    <xf numFmtId="10" fontId="3" fillId="5" borderId="2" xfId="22" applyNumberFormat="1" applyFill="1" applyProtection="1">
      <alignment horizontal="center" vertical="top" shrinkToFit="1"/>
    </xf>
    <xf numFmtId="0" fontId="1" fillId="5" borderId="1" xfId="1" applyNumberFormat="1" applyFill="1" applyProtection="1">
      <alignment horizontal="left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6"/>
  <sheetViews>
    <sheetView showGridLines="0" showZeros="0" tabSelected="1" topLeftCell="B1" zoomScaleNormal="100" zoomScaleSheetLayoutView="100" workbookViewId="0">
      <pane ySplit="8" topLeftCell="A9" activePane="bottomLeft" state="frozen"/>
      <selection pane="bottomLeft" activeCell="V25" sqref="V25"/>
    </sheetView>
  </sheetViews>
  <sheetFormatPr defaultColWidth="9.109375" defaultRowHeight="14.4" x14ac:dyDescent="0.3"/>
  <cols>
    <col min="1" max="1" width="9.109375" style="4" hidden="1"/>
    <col min="2" max="2" width="47.6640625" style="4" customWidth="1"/>
    <col min="3" max="3" width="21.6640625" style="4" customWidth="1"/>
    <col min="4" max="18" width="9.109375" style="4" hidden="1"/>
    <col min="19" max="19" width="15.6640625" style="4" customWidth="1"/>
    <col min="20" max="21" width="9.109375" style="4" hidden="1"/>
    <col min="22" max="22" width="15.6640625" style="4" customWidth="1"/>
    <col min="23" max="23" width="9.109375" style="4" hidden="1"/>
    <col min="24" max="25" width="15.6640625" style="4" customWidth="1"/>
    <col min="26" max="27" width="9.109375" style="4" hidden="1"/>
    <col min="28" max="28" width="9.109375" style="4" customWidth="1"/>
    <col min="29" max="16384" width="9.109375" style="4"/>
  </cols>
  <sheetData>
    <row r="1" spans="1:28" ht="15" hidden="1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3"/>
    </row>
    <row r="2" spans="1:28" hidden="1" x14ac:dyDescent="0.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3"/>
    </row>
    <row r="3" spans="1:28" hidden="1" x14ac:dyDescent="0.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3"/>
    </row>
    <row r="4" spans="1:28" ht="31.2" customHeight="1" x14ac:dyDescent="0.3">
      <c r="A4" s="5" t="s">
        <v>43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3"/>
    </row>
    <row r="5" spans="1:28" ht="15.75" customHeight="1" x14ac:dyDescent="0.3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3"/>
    </row>
    <row r="6" spans="1:28" ht="12.6" customHeight="1" x14ac:dyDescent="0.3">
      <c r="A6" s="9" t="s">
        <v>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3"/>
    </row>
    <row r="7" spans="1:28" ht="60.6" customHeight="1" x14ac:dyDescent="0.3">
      <c r="A7" s="11" t="s">
        <v>2</v>
      </c>
      <c r="B7" s="12" t="s">
        <v>3</v>
      </c>
      <c r="C7" s="13" t="s">
        <v>4</v>
      </c>
      <c r="D7" s="14" t="s">
        <v>2</v>
      </c>
      <c r="E7" s="15" t="s">
        <v>5</v>
      </c>
      <c r="F7" s="16"/>
      <c r="G7" s="16"/>
      <c r="H7" s="15" t="s">
        <v>6</v>
      </c>
      <c r="I7" s="16"/>
      <c r="J7" s="16"/>
      <c r="K7" s="17" t="s">
        <v>2</v>
      </c>
      <c r="L7" s="17" t="s">
        <v>2</v>
      </c>
      <c r="M7" s="17" t="s">
        <v>2</v>
      </c>
      <c r="N7" s="17" t="s">
        <v>2</v>
      </c>
      <c r="O7" s="17" t="s">
        <v>2</v>
      </c>
      <c r="P7" s="17" t="s">
        <v>2</v>
      </c>
      <c r="Q7" s="15" t="s">
        <v>44</v>
      </c>
      <c r="R7" s="16"/>
      <c r="S7" s="16"/>
      <c r="T7" s="15" t="s">
        <v>45</v>
      </c>
      <c r="U7" s="16"/>
      <c r="V7" s="16"/>
      <c r="W7" s="18" t="s">
        <v>2</v>
      </c>
      <c r="X7" s="15" t="s">
        <v>7</v>
      </c>
      <c r="Y7" s="16"/>
      <c r="Z7" s="15" t="s">
        <v>8</v>
      </c>
      <c r="AA7" s="16"/>
      <c r="AB7" s="3"/>
    </row>
    <row r="8" spans="1:28" x14ac:dyDescent="0.3">
      <c r="A8" s="19"/>
      <c r="B8" s="20"/>
      <c r="C8" s="21"/>
      <c r="D8" s="22"/>
      <c r="E8" s="23" t="s">
        <v>2</v>
      </c>
      <c r="F8" s="23" t="s">
        <v>2</v>
      </c>
      <c r="G8" s="23" t="s">
        <v>2</v>
      </c>
      <c r="H8" s="23" t="s">
        <v>2</v>
      </c>
      <c r="I8" s="23" t="s">
        <v>2</v>
      </c>
      <c r="J8" s="23" t="s">
        <v>2</v>
      </c>
      <c r="K8" s="24"/>
      <c r="L8" s="24"/>
      <c r="M8" s="24"/>
      <c r="N8" s="24"/>
      <c r="O8" s="24"/>
      <c r="P8" s="24"/>
      <c r="Q8" s="23" t="s">
        <v>2</v>
      </c>
      <c r="R8" s="23" t="s">
        <v>2</v>
      </c>
      <c r="S8" s="23" t="s">
        <v>9</v>
      </c>
      <c r="T8" s="23" t="s">
        <v>2</v>
      </c>
      <c r="U8" s="23" t="s">
        <v>2</v>
      </c>
      <c r="V8" s="23" t="s">
        <v>9</v>
      </c>
      <c r="W8" s="23"/>
      <c r="X8" s="23" t="s">
        <v>10</v>
      </c>
      <c r="Y8" s="23" t="s">
        <v>11</v>
      </c>
      <c r="Z8" s="23" t="s">
        <v>2</v>
      </c>
      <c r="AA8" s="23" t="s">
        <v>2</v>
      </c>
      <c r="AB8" s="3"/>
    </row>
    <row r="9" spans="1:28" ht="79.2" x14ac:dyDescent="0.3">
      <c r="A9" s="25" t="s">
        <v>12</v>
      </c>
      <c r="B9" s="26" t="s">
        <v>13</v>
      </c>
      <c r="C9" s="25" t="s">
        <v>12</v>
      </c>
      <c r="D9" s="25"/>
      <c r="E9" s="27"/>
      <c r="F9" s="25"/>
      <c r="G9" s="25"/>
      <c r="H9" s="25"/>
      <c r="I9" s="25"/>
      <c r="J9" s="25"/>
      <c r="K9" s="25"/>
      <c r="L9" s="25"/>
      <c r="M9" s="25"/>
      <c r="N9" s="28">
        <v>0</v>
      </c>
      <c r="O9" s="28">
        <v>42300</v>
      </c>
      <c r="P9" s="28">
        <v>0</v>
      </c>
      <c r="Q9" s="28">
        <v>0</v>
      </c>
      <c r="R9" s="28">
        <v>17377.78</v>
      </c>
      <c r="S9" s="28">
        <v>17377.78</v>
      </c>
      <c r="T9" s="28">
        <v>0</v>
      </c>
      <c r="U9" s="28">
        <v>17377.78</v>
      </c>
      <c r="V9" s="28">
        <v>22588.95</v>
      </c>
      <c r="W9" s="28">
        <v>17377.78</v>
      </c>
      <c r="X9" s="28">
        <f>S9-V9</f>
        <v>-5211.1700000000019</v>
      </c>
      <c r="Y9" s="29">
        <f>S9/V9</f>
        <v>0.76930446080937798</v>
      </c>
      <c r="Z9" s="28">
        <v>24922.22</v>
      </c>
      <c r="AA9" s="29">
        <v>0.4108222222222222</v>
      </c>
      <c r="AB9" s="3"/>
    </row>
    <row r="10" spans="1:28" ht="52.8" x14ac:dyDescent="0.3">
      <c r="A10" s="25" t="s">
        <v>14</v>
      </c>
      <c r="B10" s="26" t="s">
        <v>15</v>
      </c>
      <c r="C10" s="25" t="s">
        <v>14</v>
      </c>
      <c r="D10" s="25"/>
      <c r="E10" s="27"/>
      <c r="F10" s="25"/>
      <c r="G10" s="25"/>
      <c r="H10" s="25"/>
      <c r="I10" s="25"/>
      <c r="J10" s="25"/>
      <c r="K10" s="25"/>
      <c r="L10" s="25"/>
      <c r="M10" s="25"/>
      <c r="N10" s="28">
        <v>0</v>
      </c>
      <c r="O10" s="28">
        <v>0</v>
      </c>
      <c r="P10" s="28">
        <v>0</v>
      </c>
      <c r="Q10" s="28">
        <v>0</v>
      </c>
      <c r="R10" s="28">
        <v>3.1</v>
      </c>
      <c r="S10" s="28">
        <v>3.1</v>
      </c>
      <c r="T10" s="28">
        <v>0</v>
      </c>
      <c r="U10" s="28">
        <v>3.1</v>
      </c>
      <c r="V10" s="28">
        <v>12.54</v>
      </c>
      <c r="W10" s="28">
        <v>3.1</v>
      </c>
      <c r="X10" s="28">
        <f t="shared" ref="X10:X24" si="0">S10-V10</f>
        <v>-9.44</v>
      </c>
      <c r="Y10" s="29">
        <f t="shared" ref="Y10:Y24" si="1">S10/V10</f>
        <v>0.24720893141945777</v>
      </c>
      <c r="Z10" s="28">
        <v>-3.1</v>
      </c>
      <c r="AA10" s="29"/>
      <c r="AB10" s="3"/>
    </row>
    <row r="11" spans="1:28" x14ac:dyDescent="0.3">
      <c r="A11" s="25" t="s">
        <v>16</v>
      </c>
      <c r="B11" s="26" t="s">
        <v>17</v>
      </c>
      <c r="C11" s="25" t="s">
        <v>16</v>
      </c>
      <c r="D11" s="25"/>
      <c r="E11" s="27"/>
      <c r="F11" s="25"/>
      <c r="G11" s="25"/>
      <c r="H11" s="25"/>
      <c r="I11" s="25"/>
      <c r="J11" s="25"/>
      <c r="K11" s="25"/>
      <c r="L11" s="25"/>
      <c r="M11" s="25"/>
      <c r="N11" s="28">
        <v>0</v>
      </c>
      <c r="O11" s="28">
        <v>5000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467.47</v>
      </c>
      <c r="W11" s="28">
        <v>0</v>
      </c>
      <c r="X11" s="28">
        <f t="shared" si="0"/>
        <v>-467.47</v>
      </c>
      <c r="Y11" s="29">
        <f t="shared" si="1"/>
        <v>0</v>
      </c>
      <c r="Z11" s="28">
        <v>5000</v>
      </c>
      <c r="AA11" s="29">
        <v>0</v>
      </c>
      <c r="AB11" s="3"/>
    </row>
    <row r="12" spans="1:28" ht="52.8" x14ac:dyDescent="0.3">
      <c r="A12" s="25" t="s">
        <v>18</v>
      </c>
      <c r="B12" s="26" t="s">
        <v>19</v>
      </c>
      <c r="C12" s="25" t="s">
        <v>18</v>
      </c>
      <c r="D12" s="25"/>
      <c r="E12" s="27"/>
      <c r="F12" s="25"/>
      <c r="G12" s="25"/>
      <c r="H12" s="25"/>
      <c r="I12" s="25"/>
      <c r="J12" s="25"/>
      <c r="K12" s="25"/>
      <c r="L12" s="25"/>
      <c r="M12" s="25"/>
      <c r="N12" s="28">
        <v>0</v>
      </c>
      <c r="O12" s="28">
        <v>75000</v>
      </c>
      <c r="P12" s="28">
        <v>0</v>
      </c>
      <c r="Q12" s="28">
        <v>0</v>
      </c>
      <c r="R12" s="28">
        <v>2487.42</v>
      </c>
      <c r="S12" s="28">
        <v>2487.42</v>
      </c>
      <c r="T12" s="28">
        <v>0</v>
      </c>
      <c r="U12" s="28">
        <v>2487.42</v>
      </c>
      <c r="V12" s="28">
        <v>2027.19</v>
      </c>
      <c r="W12" s="28">
        <v>2487.42</v>
      </c>
      <c r="X12" s="28">
        <f t="shared" si="0"/>
        <v>460.23</v>
      </c>
      <c r="Y12" s="29">
        <f t="shared" si="1"/>
        <v>1.2270285469048288</v>
      </c>
      <c r="Z12" s="28">
        <v>72512.58</v>
      </c>
      <c r="AA12" s="29">
        <v>3.3165600000000003E-2</v>
      </c>
      <c r="AB12" s="3"/>
    </row>
    <row r="13" spans="1:28" ht="39.6" x14ac:dyDescent="0.3">
      <c r="A13" s="25" t="s">
        <v>20</v>
      </c>
      <c r="B13" s="26" t="s">
        <v>21</v>
      </c>
      <c r="C13" s="25" t="s">
        <v>20</v>
      </c>
      <c r="D13" s="25"/>
      <c r="E13" s="27"/>
      <c r="F13" s="25"/>
      <c r="G13" s="25"/>
      <c r="H13" s="25"/>
      <c r="I13" s="25"/>
      <c r="J13" s="25"/>
      <c r="K13" s="25"/>
      <c r="L13" s="25"/>
      <c r="M13" s="25"/>
      <c r="N13" s="28">
        <v>0</v>
      </c>
      <c r="O13" s="28">
        <v>90000</v>
      </c>
      <c r="P13" s="28">
        <v>187105</v>
      </c>
      <c r="Q13" s="28">
        <v>0</v>
      </c>
      <c r="R13" s="28">
        <v>436808.74</v>
      </c>
      <c r="S13" s="28">
        <v>436808.74</v>
      </c>
      <c r="T13" s="28">
        <v>0</v>
      </c>
      <c r="U13" s="28">
        <v>436808.74</v>
      </c>
      <c r="V13" s="28">
        <v>49272</v>
      </c>
      <c r="W13" s="28">
        <v>436808.74</v>
      </c>
      <c r="X13" s="28">
        <f t="shared" si="0"/>
        <v>387536.74</v>
      </c>
      <c r="Y13" s="29">
        <f t="shared" si="1"/>
        <v>8.8652528819613572</v>
      </c>
      <c r="Z13" s="28">
        <v>-159703.74</v>
      </c>
      <c r="AA13" s="29">
        <v>1.5763293336460908</v>
      </c>
      <c r="AB13" s="3"/>
    </row>
    <row r="14" spans="1:28" ht="39.6" x14ac:dyDescent="0.3">
      <c r="A14" s="25" t="s">
        <v>22</v>
      </c>
      <c r="B14" s="26" t="s">
        <v>23</v>
      </c>
      <c r="C14" s="25" t="s">
        <v>22</v>
      </c>
      <c r="D14" s="25"/>
      <c r="E14" s="27"/>
      <c r="F14" s="25"/>
      <c r="G14" s="25"/>
      <c r="H14" s="25"/>
      <c r="I14" s="25"/>
      <c r="J14" s="25"/>
      <c r="K14" s="25"/>
      <c r="L14" s="25"/>
      <c r="M14" s="25"/>
      <c r="N14" s="28">
        <v>0</v>
      </c>
      <c r="O14" s="28">
        <v>166000</v>
      </c>
      <c r="P14" s="28">
        <v>0</v>
      </c>
      <c r="Q14" s="28">
        <v>0</v>
      </c>
      <c r="R14" s="28">
        <v>2085.2199999999998</v>
      </c>
      <c r="S14" s="28">
        <v>2085.2199999999998</v>
      </c>
      <c r="T14" s="28">
        <v>0</v>
      </c>
      <c r="U14" s="28">
        <v>2085.2199999999998</v>
      </c>
      <c r="V14" s="28">
        <v>13451.05</v>
      </c>
      <c r="W14" s="28">
        <v>2085.2199999999998</v>
      </c>
      <c r="X14" s="28">
        <f t="shared" si="0"/>
        <v>-11365.83</v>
      </c>
      <c r="Y14" s="29">
        <f t="shared" si="1"/>
        <v>0.15502284208296005</v>
      </c>
      <c r="Z14" s="28">
        <v>163914.78</v>
      </c>
      <c r="AA14" s="29">
        <v>1.2561566265060241E-2</v>
      </c>
      <c r="AB14" s="3"/>
    </row>
    <row r="15" spans="1:28" ht="79.2" x14ac:dyDescent="0.3">
      <c r="A15" s="25" t="s">
        <v>24</v>
      </c>
      <c r="B15" s="26" t="s">
        <v>25</v>
      </c>
      <c r="C15" s="25" t="s">
        <v>24</v>
      </c>
      <c r="D15" s="25"/>
      <c r="E15" s="27"/>
      <c r="F15" s="25"/>
      <c r="G15" s="25"/>
      <c r="H15" s="25"/>
      <c r="I15" s="25"/>
      <c r="J15" s="25"/>
      <c r="K15" s="25"/>
      <c r="L15" s="25"/>
      <c r="M15" s="25"/>
      <c r="N15" s="28">
        <v>0</v>
      </c>
      <c r="O15" s="28">
        <v>7782</v>
      </c>
      <c r="P15" s="28">
        <v>0</v>
      </c>
      <c r="Q15" s="28">
        <v>0</v>
      </c>
      <c r="R15" s="28">
        <v>7815.4</v>
      </c>
      <c r="S15" s="28">
        <v>7815.4</v>
      </c>
      <c r="T15" s="28">
        <v>0</v>
      </c>
      <c r="U15" s="28">
        <v>7815.4</v>
      </c>
      <c r="V15" s="28">
        <v>3532.68</v>
      </c>
      <c r="W15" s="28">
        <v>7815.4</v>
      </c>
      <c r="X15" s="28">
        <f t="shared" si="0"/>
        <v>4282.7199999999993</v>
      </c>
      <c r="Y15" s="29">
        <f t="shared" si="1"/>
        <v>2.212314729893452</v>
      </c>
      <c r="Z15" s="28">
        <v>-33.4</v>
      </c>
      <c r="AA15" s="29">
        <v>1.0042919557954253</v>
      </c>
      <c r="AB15" s="3"/>
    </row>
    <row r="16" spans="1:28" ht="39.6" x14ac:dyDescent="0.3">
      <c r="A16" s="25" t="s">
        <v>26</v>
      </c>
      <c r="B16" s="26" t="s">
        <v>27</v>
      </c>
      <c r="C16" s="25" t="s">
        <v>26</v>
      </c>
      <c r="D16" s="25"/>
      <c r="E16" s="27"/>
      <c r="F16" s="25"/>
      <c r="G16" s="25"/>
      <c r="H16" s="25"/>
      <c r="I16" s="25"/>
      <c r="J16" s="25"/>
      <c r="K16" s="25"/>
      <c r="L16" s="25"/>
      <c r="M16" s="25"/>
      <c r="N16" s="28">
        <v>0</v>
      </c>
      <c r="O16" s="28">
        <v>0</v>
      </c>
      <c r="P16" s="28">
        <v>7800</v>
      </c>
      <c r="Q16" s="28">
        <v>0</v>
      </c>
      <c r="R16" s="28">
        <v>9750</v>
      </c>
      <c r="S16" s="28">
        <v>9750</v>
      </c>
      <c r="T16" s="28">
        <v>0</v>
      </c>
      <c r="U16" s="28">
        <v>9750</v>
      </c>
      <c r="V16" s="28"/>
      <c r="W16" s="28">
        <v>9750</v>
      </c>
      <c r="X16" s="28">
        <f t="shared" si="0"/>
        <v>9750</v>
      </c>
      <c r="Y16" s="29"/>
      <c r="Z16" s="28">
        <v>-1950</v>
      </c>
      <c r="AA16" s="29">
        <v>1.25</v>
      </c>
      <c r="AB16" s="3"/>
    </row>
    <row r="17" spans="1:28" ht="26.4" x14ac:dyDescent="0.3">
      <c r="A17" s="25" t="s">
        <v>28</v>
      </c>
      <c r="B17" s="26" t="s">
        <v>29</v>
      </c>
      <c r="C17" s="25" t="s">
        <v>28</v>
      </c>
      <c r="D17" s="25"/>
      <c r="E17" s="27"/>
      <c r="F17" s="25"/>
      <c r="G17" s="25"/>
      <c r="H17" s="25"/>
      <c r="I17" s="25"/>
      <c r="J17" s="25"/>
      <c r="K17" s="25"/>
      <c r="L17" s="25"/>
      <c r="M17" s="25"/>
      <c r="N17" s="28">
        <v>0</v>
      </c>
      <c r="O17" s="28">
        <v>20000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3400</v>
      </c>
      <c r="W17" s="28">
        <v>0</v>
      </c>
      <c r="X17" s="28">
        <f t="shared" si="0"/>
        <v>-3400</v>
      </c>
      <c r="Y17" s="29">
        <f t="shared" si="1"/>
        <v>0</v>
      </c>
      <c r="Z17" s="28">
        <v>20000</v>
      </c>
      <c r="AA17" s="29">
        <v>0</v>
      </c>
      <c r="AB17" s="3"/>
    </row>
    <row r="18" spans="1:28" ht="39.6" x14ac:dyDescent="0.3">
      <c r="A18" s="25" t="s">
        <v>30</v>
      </c>
      <c r="B18" s="26" t="s">
        <v>31</v>
      </c>
      <c r="C18" s="25" t="s">
        <v>30</v>
      </c>
      <c r="D18" s="25"/>
      <c r="E18" s="27"/>
      <c r="F18" s="25"/>
      <c r="G18" s="25"/>
      <c r="H18" s="25"/>
      <c r="I18" s="25"/>
      <c r="J18" s="25"/>
      <c r="K18" s="25"/>
      <c r="L18" s="25"/>
      <c r="M18" s="25"/>
      <c r="N18" s="28">
        <v>0</v>
      </c>
      <c r="O18" s="28">
        <v>0</v>
      </c>
      <c r="P18" s="28">
        <v>67851.350000000006</v>
      </c>
      <c r="Q18" s="28">
        <v>0</v>
      </c>
      <c r="R18" s="28">
        <v>33925.68</v>
      </c>
      <c r="S18" s="28">
        <v>33925.68</v>
      </c>
      <c r="T18" s="28">
        <v>0</v>
      </c>
      <c r="U18" s="28">
        <v>33925.68</v>
      </c>
      <c r="V18" s="28">
        <v>38536.019999999997</v>
      </c>
      <c r="W18" s="28">
        <v>33925.68</v>
      </c>
      <c r="X18" s="28">
        <f t="shared" si="0"/>
        <v>-4610.3399999999965</v>
      </c>
      <c r="Y18" s="29">
        <f t="shared" si="1"/>
        <v>0.88036283975356056</v>
      </c>
      <c r="Z18" s="28">
        <v>33925.67</v>
      </c>
      <c r="AA18" s="29">
        <v>0.50000007369050137</v>
      </c>
      <c r="AB18" s="3"/>
    </row>
    <row r="19" spans="1:28" ht="26.4" x14ac:dyDescent="0.3">
      <c r="A19" s="25" t="s">
        <v>32</v>
      </c>
      <c r="B19" s="26" t="s">
        <v>33</v>
      </c>
      <c r="C19" s="25" t="s">
        <v>32</v>
      </c>
      <c r="D19" s="25"/>
      <c r="E19" s="27"/>
      <c r="F19" s="25"/>
      <c r="G19" s="25"/>
      <c r="H19" s="25"/>
      <c r="I19" s="25"/>
      <c r="J19" s="25"/>
      <c r="K19" s="25"/>
      <c r="L19" s="25"/>
      <c r="M19" s="25"/>
      <c r="N19" s="28">
        <v>0</v>
      </c>
      <c r="O19" s="28">
        <v>5067100</v>
      </c>
      <c r="P19" s="28">
        <v>0</v>
      </c>
      <c r="Q19" s="28">
        <v>0</v>
      </c>
      <c r="R19" s="28">
        <v>2533552</v>
      </c>
      <c r="S19" s="28">
        <v>2533552</v>
      </c>
      <c r="T19" s="28">
        <v>0</v>
      </c>
      <c r="U19" s="28">
        <v>2533552</v>
      </c>
      <c r="V19" s="28">
        <v>2408496</v>
      </c>
      <c r="W19" s="28">
        <v>2533552</v>
      </c>
      <c r="X19" s="28">
        <f t="shared" si="0"/>
        <v>125056</v>
      </c>
      <c r="Y19" s="29">
        <f t="shared" si="1"/>
        <v>1.0519228597431758</v>
      </c>
      <c r="Z19" s="28">
        <v>2533548</v>
      </c>
      <c r="AA19" s="29">
        <v>0.50000039470308455</v>
      </c>
      <c r="AB19" s="3"/>
    </row>
    <row r="20" spans="1:28" ht="39.6" x14ac:dyDescent="0.3">
      <c r="A20" s="25" t="s">
        <v>34</v>
      </c>
      <c r="B20" s="26" t="s">
        <v>35</v>
      </c>
      <c r="C20" s="25" t="s">
        <v>34</v>
      </c>
      <c r="D20" s="25"/>
      <c r="E20" s="27"/>
      <c r="F20" s="25"/>
      <c r="G20" s="25"/>
      <c r="H20" s="25"/>
      <c r="I20" s="25"/>
      <c r="J20" s="25"/>
      <c r="K20" s="25"/>
      <c r="L20" s="25"/>
      <c r="M20" s="25"/>
      <c r="N20" s="28">
        <v>0</v>
      </c>
      <c r="O20" s="28">
        <v>213040</v>
      </c>
      <c r="P20" s="28">
        <v>0</v>
      </c>
      <c r="Q20" s="28">
        <v>0</v>
      </c>
      <c r="R20" s="28">
        <v>106522</v>
      </c>
      <c r="S20" s="28">
        <v>106522</v>
      </c>
      <c r="T20" s="28">
        <v>0</v>
      </c>
      <c r="U20" s="28">
        <v>106522</v>
      </c>
      <c r="V20" s="28">
        <v>89292</v>
      </c>
      <c r="W20" s="28">
        <v>106522</v>
      </c>
      <c r="X20" s="28">
        <f t="shared" si="0"/>
        <v>17230</v>
      </c>
      <c r="Y20" s="29">
        <f t="shared" si="1"/>
        <v>1.1929624154459526</v>
      </c>
      <c r="Z20" s="28">
        <v>106518</v>
      </c>
      <c r="AA20" s="29">
        <v>0.50000938790837401</v>
      </c>
      <c r="AB20" s="3"/>
    </row>
    <row r="21" spans="1:28" x14ac:dyDescent="0.3">
      <c r="A21" s="25" t="s">
        <v>36</v>
      </c>
      <c r="B21" s="26" t="s">
        <v>37</v>
      </c>
      <c r="C21" s="25" t="s">
        <v>36</v>
      </c>
      <c r="D21" s="25"/>
      <c r="E21" s="27"/>
      <c r="F21" s="25"/>
      <c r="G21" s="25"/>
      <c r="H21" s="25"/>
      <c r="I21" s="25"/>
      <c r="J21" s="25"/>
      <c r="K21" s="25"/>
      <c r="L21" s="25"/>
      <c r="M21" s="25"/>
      <c r="N21" s="28">
        <v>0</v>
      </c>
      <c r="O21" s="28">
        <v>483810</v>
      </c>
      <c r="P21" s="28">
        <v>0</v>
      </c>
      <c r="Q21" s="28">
        <v>0</v>
      </c>
      <c r="R21" s="28">
        <v>241904</v>
      </c>
      <c r="S21" s="28">
        <v>241904</v>
      </c>
      <c r="T21" s="28">
        <v>0</v>
      </c>
      <c r="U21" s="28">
        <v>241904</v>
      </c>
      <c r="V21" s="28">
        <v>269723</v>
      </c>
      <c r="W21" s="28">
        <v>241904</v>
      </c>
      <c r="X21" s="28">
        <f t="shared" si="0"/>
        <v>-27819</v>
      </c>
      <c r="Y21" s="29">
        <f t="shared" si="1"/>
        <v>0.89686085354233791</v>
      </c>
      <c r="Z21" s="28">
        <v>241906</v>
      </c>
      <c r="AA21" s="29">
        <v>0.49999793307290052</v>
      </c>
      <c r="AB21" s="3"/>
    </row>
    <row r="22" spans="1:28" ht="52.8" x14ac:dyDescent="0.3">
      <c r="A22" s="25" t="s">
        <v>38</v>
      </c>
      <c r="B22" s="26" t="s">
        <v>39</v>
      </c>
      <c r="C22" s="25" t="s">
        <v>38</v>
      </c>
      <c r="D22" s="25"/>
      <c r="E22" s="27"/>
      <c r="F22" s="25"/>
      <c r="G22" s="25"/>
      <c r="H22" s="25"/>
      <c r="I22" s="25"/>
      <c r="J22" s="25"/>
      <c r="K22" s="25"/>
      <c r="L22" s="25"/>
      <c r="M22" s="25"/>
      <c r="N22" s="28">
        <v>0</v>
      </c>
      <c r="O22" s="28">
        <v>93000</v>
      </c>
      <c r="P22" s="28">
        <v>0</v>
      </c>
      <c r="Q22" s="28">
        <v>0</v>
      </c>
      <c r="R22" s="28">
        <v>46481.4</v>
      </c>
      <c r="S22" s="28">
        <v>46481.4</v>
      </c>
      <c r="T22" s="28">
        <v>0</v>
      </c>
      <c r="U22" s="28">
        <v>46481.4</v>
      </c>
      <c r="V22" s="28">
        <v>33836.69</v>
      </c>
      <c r="W22" s="28">
        <v>46481.4</v>
      </c>
      <c r="X22" s="28">
        <f t="shared" si="0"/>
        <v>12644.71</v>
      </c>
      <c r="Y22" s="29">
        <f t="shared" si="1"/>
        <v>1.3736981956568446</v>
      </c>
      <c r="Z22" s="28">
        <v>46518.6</v>
      </c>
      <c r="AA22" s="29">
        <v>0.49980000000000002</v>
      </c>
      <c r="AB22" s="3"/>
    </row>
    <row r="23" spans="1:28" ht="79.2" x14ac:dyDescent="0.3">
      <c r="A23" s="25" t="s">
        <v>40</v>
      </c>
      <c r="B23" s="26" t="s">
        <v>41</v>
      </c>
      <c r="C23" s="25" t="s">
        <v>40</v>
      </c>
      <c r="D23" s="25"/>
      <c r="E23" s="27"/>
      <c r="F23" s="25"/>
      <c r="G23" s="25"/>
      <c r="H23" s="25"/>
      <c r="I23" s="25"/>
      <c r="J23" s="25"/>
      <c r="K23" s="25"/>
      <c r="L23" s="25"/>
      <c r="M23" s="25"/>
      <c r="N23" s="28">
        <v>0</v>
      </c>
      <c r="O23" s="28">
        <v>1202246.95</v>
      </c>
      <c r="P23" s="28">
        <v>300000</v>
      </c>
      <c r="Q23" s="28">
        <v>0</v>
      </c>
      <c r="R23" s="28">
        <v>1170794.3700000001</v>
      </c>
      <c r="S23" s="28">
        <v>1170794.3700000001</v>
      </c>
      <c r="T23" s="28">
        <v>0</v>
      </c>
      <c r="U23" s="28">
        <v>1170794.3700000001</v>
      </c>
      <c r="V23" s="28">
        <v>1040275.41</v>
      </c>
      <c r="W23" s="28">
        <v>1170794.3700000001</v>
      </c>
      <c r="X23" s="28">
        <f t="shared" si="0"/>
        <v>130518.96000000008</v>
      </c>
      <c r="Y23" s="29">
        <f t="shared" si="1"/>
        <v>1.1254657744913916</v>
      </c>
      <c r="Z23" s="28">
        <v>331452.58</v>
      </c>
      <c r="AA23" s="29">
        <v>0.77936212152069939</v>
      </c>
      <c r="AB23" s="3"/>
    </row>
    <row r="24" spans="1:28" ht="12.75" customHeight="1" x14ac:dyDescent="0.3">
      <c r="A24" s="30" t="s">
        <v>42</v>
      </c>
      <c r="B24" s="31"/>
      <c r="C24" s="31"/>
      <c r="D24" s="31"/>
      <c r="E24" s="31"/>
      <c r="F24" s="31"/>
      <c r="G24" s="31"/>
      <c r="H24" s="32"/>
      <c r="I24" s="32"/>
      <c r="J24" s="32"/>
      <c r="K24" s="32"/>
      <c r="L24" s="32"/>
      <c r="M24" s="32"/>
      <c r="N24" s="33">
        <v>0</v>
      </c>
      <c r="O24" s="33">
        <v>7465278.9500000002</v>
      </c>
      <c r="P24" s="33">
        <v>562756.35</v>
      </c>
      <c r="Q24" s="33">
        <v>8221.86</v>
      </c>
      <c r="R24" s="33">
        <v>4617728.97</v>
      </c>
      <c r="S24" s="33">
        <v>4609507.1100000003</v>
      </c>
      <c r="T24" s="33">
        <v>8221.86</v>
      </c>
      <c r="U24" s="33">
        <v>4617728.97</v>
      </c>
      <c r="V24" s="33">
        <v>3974911</v>
      </c>
      <c r="W24" s="33">
        <v>4609507.1100000003</v>
      </c>
      <c r="X24" s="28">
        <f t="shared" si="0"/>
        <v>634596.11000000034</v>
      </c>
      <c r="Y24" s="29">
        <f t="shared" si="1"/>
        <v>1.1596503946880825</v>
      </c>
      <c r="Z24" s="33">
        <v>3418528.19</v>
      </c>
      <c r="AA24" s="34">
        <v>0.57417623836307741</v>
      </c>
      <c r="AB24" s="3"/>
    </row>
    <row r="25" spans="1:28" ht="12.75" customHeight="1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 t="s">
        <v>2</v>
      </c>
      <c r="X25" s="3"/>
      <c r="Y25" s="3"/>
      <c r="Z25" s="3"/>
      <c r="AA25" s="3"/>
      <c r="AB25" s="3"/>
    </row>
    <row r="26" spans="1:28" x14ac:dyDescent="0.3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35"/>
      <c r="V26" s="35"/>
      <c r="W26" s="35"/>
      <c r="X26" s="35"/>
      <c r="Y26" s="35"/>
      <c r="Z26" s="35"/>
      <c r="AA26" s="35"/>
      <c r="AB26" s="3"/>
    </row>
  </sheetData>
  <mergeCells count="24">
    <mergeCell ref="A6:AA6"/>
    <mergeCell ref="A26:T26"/>
    <mergeCell ref="A24:G24"/>
    <mergeCell ref="E7:G7"/>
    <mergeCell ref="A7:A8"/>
    <mergeCell ref="B7:B8"/>
    <mergeCell ref="C7:C8"/>
    <mergeCell ref="D7:D8"/>
    <mergeCell ref="H7:J7"/>
    <mergeCell ref="K7:K8"/>
    <mergeCell ref="L7:L8"/>
    <mergeCell ref="M7:M8"/>
    <mergeCell ref="N7:N8"/>
    <mergeCell ref="O7:O8"/>
    <mergeCell ref="P7:P8"/>
    <mergeCell ref="A1:AA1"/>
    <mergeCell ref="A2:AA2"/>
    <mergeCell ref="A3:AA3"/>
    <mergeCell ref="A4:AA4"/>
    <mergeCell ref="A5:AA5"/>
    <mergeCell ref="Q7:S7"/>
    <mergeCell ref="T7:V7"/>
    <mergeCell ref="X7:Y7"/>
    <mergeCell ref="Z7:AA7"/>
  </mergeCells>
  <pageMargins left="0.39374999999999999" right="0.39374999999999999" top="0.59027779999999996" bottom="0.59027779999999996" header="0.39374999999999999" footer="0.39374999999999999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_07.04.2008_14:06:51&lt;/VariantName&gt;&#10;  &lt;VariantLink&gt;6258130&lt;/VariantLink&gt;&#10;  &lt;SvodReportLink xsi:nil=&quot;true&quot; /&gt;&#10;  &lt;ReportLink&gt;202005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47519DD-CE3E-404F-B751-0ACB574FF98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Kudryashova</dc:creator>
  <cp:lastModifiedBy>Пользователь Windows</cp:lastModifiedBy>
  <dcterms:created xsi:type="dcterms:W3CDTF">2021-08-12T10:07:53Z</dcterms:created>
  <dcterms:modified xsi:type="dcterms:W3CDTF">2021-08-12T11:20:16Z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Вариант_07.04.2008_14_06_51(2).xlsx</vt:lpwstr>
  </property>
  <property fmtid="{D5CDD505-2E9C-101B-9397-08002B2CF9AE}" pid="4" name="Версия клиента">
    <vt:lpwstr>21.1.14.7090 (.NET 4.0)</vt:lpwstr>
  </property>
  <property fmtid="{D5CDD505-2E9C-101B-9397-08002B2CF9AE}" pid="5" name="Версия базы">
    <vt:lpwstr>21.1.1422.3890122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Novoe_21</vt:lpwstr>
  </property>
  <property fmtid="{D5CDD505-2E9C-101B-9397-08002B2CF9AE}" pid="9" name="Пользователь">
    <vt:lpwstr>adm2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