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\проект бюджета\2025 год\публичные слушания\На сайт\проект\"/>
    </mc:Choice>
  </mc:AlternateContent>
  <bookViews>
    <workbookView xWindow="0" yWindow="0" windowWidth="22524" windowHeight="9708"/>
  </bookViews>
  <sheets>
    <sheet name="проект" sheetId="2" r:id="rId1"/>
  </sheets>
  <definedNames>
    <definedName name="_xlnm.Print_Titles" localSheetId="0">проект!$2:$2</definedName>
  </definedNames>
  <calcPr calcId="152511"/>
</workbook>
</file>

<file path=xl/calcChain.xml><?xml version="1.0" encoding="utf-8"?>
<calcChain xmlns="http://schemas.openxmlformats.org/spreadsheetml/2006/main">
  <c r="M14" i="2" l="1"/>
  <c r="N14" i="2"/>
  <c r="O14" i="2"/>
  <c r="P14" i="2"/>
  <c r="Q14" i="2"/>
  <c r="R14" i="2"/>
  <c r="M39" i="2"/>
  <c r="N39" i="2"/>
  <c r="O39" i="2"/>
  <c r="P39" i="2"/>
  <c r="Q39" i="2"/>
  <c r="R39" i="2"/>
  <c r="S39" i="2"/>
  <c r="T39" i="2"/>
  <c r="L39" i="2"/>
  <c r="M7" i="2" l="1"/>
  <c r="M3" i="2" s="1"/>
  <c r="M51" i="2" s="1"/>
  <c r="N7" i="2"/>
  <c r="N3" i="2" s="1"/>
  <c r="N51" i="2" s="1"/>
  <c r="O7" i="2"/>
  <c r="O3" i="2" s="1"/>
  <c r="O51" i="2" s="1"/>
  <c r="P7" i="2"/>
  <c r="P3" i="2" s="1"/>
  <c r="P51" i="2" s="1"/>
  <c r="Q7" i="2"/>
  <c r="Q3" i="2" s="1"/>
  <c r="Q51" i="2" s="1"/>
  <c r="R7" i="2"/>
  <c r="R3" i="2" s="1"/>
  <c r="R51" i="2" s="1"/>
  <c r="S7" i="2"/>
  <c r="S3" i="2" s="1"/>
  <c r="S51" i="2" s="1"/>
  <c r="T7" i="2"/>
  <c r="T3" i="2" s="1"/>
  <c r="T51" i="2" s="1"/>
  <c r="L7" i="2"/>
  <c r="L14" i="2" l="1"/>
  <c r="L3" i="2" s="1"/>
  <c r="L51" i="2" s="1"/>
</calcChain>
</file>

<file path=xl/sharedStrings.xml><?xml version="1.0" encoding="utf-8"?>
<sst xmlns="http://schemas.openxmlformats.org/spreadsheetml/2006/main" count="254" uniqueCount="87">
  <si>
    <t>Документ, учреждение</t>
  </si>
  <si>
    <t>Вед.</t>
  </si>
  <si>
    <t>Разд.</t>
  </si>
  <si>
    <t>Ц.ст.</t>
  </si>
  <si>
    <t>Расх.</t>
  </si>
  <si>
    <t/>
  </si>
  <si>
    <t>Сумма на 2025 год</t>
  </si>
  <si>
    <t>Сумма на 2026 год</t>
  </si>
  <si>
    <t xml:space="preserve">  ОБЩЕГОСУДАРСТВЕННЫЕ ВОПРОСЫ</t>
  </si>
  <si>
    <t>000</t>
  </si>
  <si>
    <t>0100</t>
  </si>
  <si>
    <t>0000000000</t>
  </si>
  <si>
    <t>0102</t>
  </si>
  <si>
    <t xml:space="preserve">      Обеспечение функционирования Главы местной администрации (исполнительно-распорядительного органа муниципального образования)</t>
  </si>
  <si>
    <t>4090010100</t>
  </si>
  <si>
    <t xml:space="preserve">        Фонд оплаты труда государственных (муниципальных) органов</t>
  </si>
  <si>
    <t>121</t>
  </si>
  <si>
    <t xml:space="preserve">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</si>
  <si>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</si>
  <si>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0104</t>
  </si>
  <si>
    <t xml:space="preserve">      Обеспечение функций органов местного самоуправления</t>
  </si>
  <si>
    <t>4090010200</t>
  </si>
  <si>
    <t xml:space="preserve">    Резервные фонды</t>
  </si>
  <si>
    <t>0111</t>
  </si>
  <si>
    <t xml:space="preserve">      Резервный фонд администрации Новского сельского поселения</t>
  </si>
  <si>
    <t>1110102600</t>
  </si>
  <si>
    <t xml:space="preserve">        Резервные средства</t>
  </si>
  <si>
    <t>870</t>
  </si>
  <si>
    <t xml:space="preserve">    Другие общегосударственные вопросы</t>
  </si>
  <si>
    <t>0113</t>
  </si>
  <si>
    <t xml:space="preserve">      Расходы на информационную открытость и обеспечение доступа к информации о деятельности органов местного самоуправления в сети интернет</t>
  </si>
  <si>
    <t>1110102200</t>
  </si>
  <si>
    <t xml:space="preserve">        Прочая закупка товаров, работ и услуг</t>
  </si>
  <si>
    <t>244</t>
  </si>
  <si>
    <t xml:space="preserve">      Расходы на обеспечение деятельности органов местного самоуправления</t>
  </si>
  <si>
    <t>1110102400</t>
  </si>
  <si>
    <t xml:space="preserve">      Расходы на программное и информационное обеспечение органов местного самоуправления</t>
  </si>
  <si>
    <t>1110102500</t>
  </si>
  <si>
    <t xml:space="preserve">      Расходы на содержание имущества, находящегося в казне</t>
  </si>
  <si>
    <t>1120102900</t>
  </si>
  <si>
    <t xml:space="preserve">        Уплата прочих налогов, сборов</t>
  </si>
  <si>
    <t>852</t>
  </si>
  <si>
    <t xml:space="preserve">        Уплата иных платежей</t>
  </si>
  <si>
    <t>853</t>
  </si>
  <si>
    <t xml:space="preserve">      Проведение мероприятий на территории сельского поселения в рамках празднования Всероссийского дня предпринимательства</t>
  </si>
  <si>
    <t>1210145000</t>
  </si>
  <si>
    <t xml:space="preserve">      Оплата годовых членских взносов в Союз малых городов России и в Совет муниципальных образований</t>
  </si>
  <si>
    <t>4090010500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</si>
  <si>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</si>
  <si>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</si>
  <si>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</si>
  <si>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</si>
  <si>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Расходы на осуществление полномочий по первичному воинскому учету на территориях, где отсутствуют военные комиссариаты</t>
  </si>
  <si>
    <t>4890051180</t>
  </si>
  <si>
    <t xml:space="preserve">  НАЦИОНАЛЬНАЯ БЕЗОПАСНОСТЬ И ПРАВООХРАНИТЕЛЬНАЯ ДЕЯТЕЛЬНОСТЬ</t>
  </si>
  <si>
    <t>0300</t>
  </si>
  <si>
    <t xml:space="preserve">    Обеспечение пожарной безопасности</t>
  </si>
  <si>
    <t>0310</t>
  </si>
  <si>
    <t xml:space="preserve">      Расходы на обеспечение первичных мер пожарной безопасности на территории сельского поселения</t>
  </si>
  <si>
    <t>1130103000</t>
  </si>
  <si>
    <t xml:space="preserve">      Расходы на обслуживание пожарной сигнализации на объектах муниципальной собственности сельского поселения</t>
  </si>
  <si>
    <t>1130103100</t>
  </si>
  <si>
    <t xml:space="preserve">  ЖИЛИЩНО-КОММУНАЛЬНОЕ ХОЗЯЙСТВО</t>
  </si>
  <si>
    <t>0500</t>
  </si>
  <si>
    <t xml:space="preserve">  КУЛЬТУРА, КИНЕМАТОГРАФИЯ</t>
  </si>
  <si>
    <t>0800</t>
  </si>
  <si>
    <t>0801</t>
  </si>
  <si>
    <t>1150112100</t>
  </si>
  <si>
    <t xml:space="preserve">        Фонд оплаты труда учреждений</t>
  </si>
  <si>
    <t>111</t>
  </si>
  <si>
    <t xml:space="preserve">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</si>
  <si>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</si>
  <si>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 xml:space="preserve">        Уплата налога на имущество организаций и земельного налога</t>
  </si>
  <si>
    <t>851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</si>
  <si>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</si>
  <si>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</si>
  <si>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</si>
  <si>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</si>
  <si>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Доплата к пенсиям муниципальным служащим</t>
  </si>
  <si>
    <t>1110102700</t>
  </si>
  <si>
    <t xml:space="preserve">        Иные пенсии, социальные доплаты к пенсиям</t>
  </si>
  <si>
    <t>312</t>
  </si>
  <si>
    <t xml:space="preserve">Всего расходов:   </t>
  </si>
  <si>
    <t>Ведомственная структура расходов бюджета Новского сельского поселения Приволжского муниципального района на 2025 год и  плановый период 2026 и 2027 годы</t>
  </si>
  <si>
    <t>Сумма на 2027 год</t>
  </si>
  <si>
    <t>Закупка энергетических ресурсов</t>
  </si>
  <si>
    <r>
      <t xml:space="preserve">Расходы на проведение выборов депутатов Совета Новского сельского </t>
    </r>
    <r>
      <rPr>
        <b/>
        <sz val="10"/>
        <color rgb="FF000000"/>
        <rFont val="Arial"/>
        <family val="2"/>
        <charset val="204"/>
      </rPr>
      <t/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</si>
</sst>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18">
    <xf numFmtId="0" fontId="0" fillId="0" borderId="0" xfId="0"/>
    <xf numFmtId="0" fontId="1" fillId="5" borderId="1" xfId="2" applyNumberFormat="1" applyFill="1" applyProtection="1"/>
    <xf numFmtId="0" fontId="0" fillId="5" borderId="0" xfId="0" applyFill="1" applyProtection="1">
      <protection locked="0"/>
    </xf>
    <xf numFmtId="0" fontId="1" fillId="5" borderId="2" xfId="5" applyNumberFormat="1" applyFill="1" applyProtection="1">
      <alignment horizontal="center" vertical="center" wrapText="1"/>
    </xf>
    <xf numFmtId="0" fontId="3" fillId="5" borderId="2" xfId="6" applyNumberFormat="1" applyFill="1" applyProtection="1">
      <alignment vertical="top" wrapText="1"/>
    </xf>
    <xf numFmtId="1" fontId="1" fillId="5" borderId="2" xfId="7" applyNumberFormat="1" applyFill="1" applyProtection="1">
      <alignment horizontal="center" vertical="top" shrinkToFit="1"/>
    </xf>
    <xf numFmtId="4" fontId="3" fillId="5" borderId="2" xfId="8" applyNumberFormat="1" applyFill="1" applyProtection="1">
      <alignment horizontal="right" vertical="top" shrinkToFit="1"/>
    </xf>
    <xf numFmtId="4" fontId="3" fillId="5" borderId="2" xfId="9" applyNumberFormat="1" applyFill="1" applyProtection="1">
      <alignment horizontal="right" vertical="top" shrinkToFit="1"/>
    </xf>
    <xf numFmtId="0" fontId="3" fillId="5" borderId="3" xfId="10" applyNumberFormat="1" applyFill="1" applyProtection="1">
      <alignment horizontal="right"/>
    </xf>
    <xf numFmtId="4" fontId="3" fillId="5" borderId="3" xfId="11" applyNumberFormat="1" applyFill="1" applyProtection="1">
      <alignment horizontal="right" vertical="top" shrinkToFit="1"/>
    </xf>
    <xf numFmtId="0" fontId="7" fillId="0" borderId="0" xfId="0" applyFont="1" applyAlignment="1">
      <alignment wrapText="1"/>
    </xf>
    <xf numFmtId="3" fontId="6" fillId="0" borderId="0" xfId="0" applyNumberFormat="1" applyFont="1" applyAlignment="1">
      <alignment vertical="top"/>
    </xf>
    <xf numFmtId="0" fontId="1" fillId="5" borderId="1" xfId="13" applyNumberFormat="1" applyFill="1" applyProtection="1">
      <alignment horizontal="left" wrapText="1"/>
    </xf>
    <xf numFmtId="0" fontId="1" fillId="5" borderId="1" xfId="13" applyFill="1">
      <alignment horizontal="left" wrapText="1"/>
    </xf>
    <xf numFmtId="0" fontId="3" fillId="5" borderId="1" xfId="1" applyNumberFormat="1" applyFont="1" applyFill="1" applyAlignment="1" applyProtection="1">
      <alignment horizontal="center" wrapText="1"/>
    </xf>
    <xf numFmtId="0" fontId="5" fillId="0" borderId="0" xfId="0" applyFont="1" applyAlignment="1">
      <alignment horizontal="center" wrapText="1"/>
    </xf>
    <xf numFmtId="0" fontId="3" fillId="5" borderId="3" xfId="10" applyNumberFormat="1" applyFill="1" applyProtection="1">
      <alignment horizontal="right"/>
    </xf>
    <xf numFmtId="0" fontId="3" fillId="5" borderId="3" xfId="10" applyFill="1">
      <alignment horizontal="right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showGridLines="0" tabSelected="1" zoomScaleNormal="100" zoomScaleSheetLayoutView="100" workbookViewId="0">
      <pane ySplit="2" topLeftCell="A3" activePane="bottomLeft" state="frozen"/>
      <selection pane="bottomLeft" activeCell="X40" sqref="X40"/>
    </sheetView>
  </sheetViews>
  <sheetFormatPr defaultColWidth="9.109375" defaultRowHeight="14.4" outlineLevelRow="3" x14ac:dyDescent="0.3"/>
  <cols>
    <col min="1" max="1" width="27.21875" style="2" customWidth="1"/>
    <col min="2" max="2" width="6.109375" style="2" customWidth="1"/>
    <col min="3" max="3" width="7.6640625" style="2" customWidth="1"/>
    <col min="4" max="4" width="11.21875" style="2" customWidth="1"/>
    <col min="5" max="5" width="6.5546875" style="2" customWidth="1"/>
    <col min="6" max="11" width="9.109375" style="2" hidden="1" customWidth="1"/>
    <col min="12" max="12" width="13.77734375" style="2" customWidth="1"/>
    <col min="13" max="18" width="9.109375" style="2" hidden="1"/>
    <col min="19" max="20" width="11.6640625" style="2" customWidth="1"/>
    <col min="21" max="21" width="9.109375" style="2" customWidth="1"/>
    <col min="22" max="16384" width="9.109375" style="2"/>
  </cols>
  <sheetData>
    <row r="1" spans="1:21" ht="49.2" customHeight="1" x14ac:dyDescent="0.3">
      <c r="A1" s="14" t="s">
        <v>83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"/>
    </row>
    <row r="2" spans="1:21" ht="42.75" customHeight="1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5</v>
      </c>
      <c r="H2" s="3" t="s">
        <v>5</v>
      </c>
      <c r="I2" s="3" t="s">
        <v>5</v>
      </c>
      <c r="J2" s="3" t="s">
        <v>5</v>
      </c>
      <c r="K2" s="3" t="s">
        <v>5</v>
      </c>
      <c r="L2" s="3" t="s">
        <v>6</v>
      </c>
      <c r="M2" s="3" t="s">
        <v>5</v>
      </c>
      <c r="N2" s="3" t="s">
        <v>5</v>
      </c>
      <c r="O2" s="3" t="s">
        <v>5</v>
      </c>
      <c r="P2" s="3" t="s">
        <v>5</v>
      </c>
      <c r="Q2" s="3" t="s">
        <v>5</v>
      </c>
      <c r="R2" s="3" t="s">
        <v>5</v>
      </c>
      <c r="S2" s="3" t="s">
        <v>7</v>
      </c>
      <c r="T2" s="3" t="s">
        <v>84</v>
      </c>
      <c r="U2" s="1"/>
    </row>
    <row r="3" spans="1:21" ht="39.6" x14ac:dyDescent="0.3">
      <c r="A3" s="4" t="s">
        <v>8</v>
      </c>
      <c r="B3" s="5">
        <v>240</v>
      </c>
      <c r="C3" s="5" t="s">
        <v>10</v>
      </c>
      <c r="D3" s="5" t="s">
        <v>11</v>
      </c>
      <c r="E3" s="5" t="s">
        <v>9</v>
      </c>
      <c r="F3" s="5" t="s">
        <v>9</v>
      </c>
      <c r="G3" s="5"/>
      <c r="H3" s="5"/>
      <c r="I3" s="5"/>
      <c r="J3" s="5"/>
      <c r="K3" s="5"/>
      <c r="L3" s="6">
        <f>SUM(L4+L7+L10+L11+L14)</f>
        <v>4048939</v>
      </c>
      <c r="M3" s="6">
        <f t="shared" ref="M3:T3" si="0">SUM(M4+M7+M10+M11+M14)</f>
        <v>3298855</v>
      </c>
      <c r="N3" s="6">
        <f t="shared" si="0"/>
        <v>0</v>
      </c>
      <c r="O3" s="6">
        <f t="shared" si="0"/>
        <v>3298855</v>
      </c>
      <c r="P3" s="6">
        <f t="shared" si="0"/>
        <v>0</v>
      </c>
      <c r="Q3" s="6">
        <f t="shared" si="0"/>
        <v>3298855</v>
      </c>
      <c r="R3" s="6">
        <f t="shared" si="0"/>
        <v>0</v>
      </c>
      <c r="S3" s="6">
        <f t="shared" si="0"/>
        <v>3284003</v>
      </c>
      <c r="T3" s="6">
        <f t="shared" si="0"/>
        <v>3284003</v>
      </c>
      <c r="U3" s="1"/>
    </row>
    <row r="4" spans="1:21" ht="105.6" outlineLevel="2" x14ac:dyDescent="0.3">
      <c r="A4" s="4" t="s">
        <v>13</v>
      </c>
      <c r="B4" s="5">
        <v>240</v>
      </c>
      <c r="C4" s="5" t="s">
        <v>12</v>
      </c>
      <c r="D4" s="5" t="s">
        <v>14</v>
      </c>
      <c r="E4" s="5" t="s">
        <v>9</v>
      </c>
      <c r="F4" s="5" t="s">
        <v>9</v>
      </c>
      <c r="G4" s="5"/>
      <c r="H4" s="5"/>
      <c r="I4" s="5"/>
      <c r="J4" s="5"/>
      <c r="K4" s="5"/>
      <c r="L4" s="6">
        <v>969625</v>
      </c>
      <c r="M4" s="7">
        <v>804749</v>
      </c>
      <c r="N4" s="7">
        <v>0</v>
      </c>
      <c r="O4" s="7">
        <v>804749</v>
      </c>
      <c r="P4" s="7">
        <v>0</v>
      </c>
      <c r="Q4" s="7">
        <v>804749</v>
      </c>
      <c r="R4" s="7">
        <v>0</v>
      </c>
      <c r="S4" s="6">
        <v>969625</v>
      </c>
      <c r="T4" s="6">
        <v>969625</v>
      </c>
      <c r="U4" s="1"/>
    </row>
    <row r="5" spans="1:21" ht="52.8" outlineLevel="3" x14ac:dyDescent="0.3">
      <c r="A5" s="4" t="s">
        <v>15</v>
      </c>
      <c r="B5" s="5">
        <v>240</v>
      </c>
      <c r="C5" s="5" t="s">
        <v>12</v>
      </c>
      <c r="D5" s="5" t="s">
        <v>14</v>
      </c>
      <c r="E5" s="5" t="s">
        <v>16</v>
      </c>
      <c r="F5" s="5" t="s">
        <v>9</v>
      </c>
      <c r="G5" s="5"/>
      <c r="H5" s="5"/>
      <c r="I5" s="5"/>
      <c r="J5" s="5"/>
      <c r="K5" s="5"/>
      <c r="L5" s="6">
        <v>744720</v>
      </c>
      <c r="M5" s="7">
        <v>618087</v>
      </c>
      <c r="N5" s="7">
        <v>0</v>
      </c>
      <c r="O5" s="7">
        <v>618087</v>
      </c>
      <c r="P5" s="7">
        <v>0</v>
      </c>
      <c r="Q5" s="7">
        <v>618087</v>
      </c>
      <c r="R5" s="7">
        <v>0</v>
      </c>
      <c r="S5" s="6">
        <v>744720</v>
      </c>
      <c r="T5" s="6">
        <v>744720</v>
      </c>
      <c r="U5" s="1"/>
    </row>
    <row r="6" spans="1:21" ht="132" outlineLevel="3" x14ac:dyDescent="0.3">
      <c r="A6" s="4" t="s">
        <v>17</v>
      </c>
      <c r="B6" s="5">
        <v>240</v>
      </c>
      <c r="C6" s="5" t="s">
        <v>12</v>
      </c>
      <c r="D6" s="5" t="s">
        <v>14</v>
      </c>
      <c r="E6" s="5" t="s">
        <v>18</v>
      </c>
      <c r="F6" s="5" t="s">
        <v>9</v>
      </c>
      <c r="G6" s="5"/>
      <c r="H6" s="5"/>
      <c r="I6" s="5"/>
      <c r="J6" s="5"/>
      <c r="K6" s="5"/>
      <c r="L6" s="6">
        <v>224905</v>
      </c>
      <c r="M6" s="7">
        <v>186662</v>
      </c>
      <c r="N6" s="7">
        <v>0</v>
      </c>
      <c r="O6" s="7">
        <v>186662</v>
      </c>
      <c r="P6" s="7">
        <v>0</v>
      </c>
      <c r="Q6" s="7">
        <v>186662</v>
      </c>
      <c r="R6" s="7">
        <v>0</v>
      </c>
      <c r="S6" s="6">
        <v>224905</v>
      </c>
      <c r="T6" s="6">
        <v>224905</v>
      </c>
      <c r="U6" s="1"/>
    </row>
    <row r="7" spans="1:21" ht="52.8" outlineLevel="2" x14ac:dyDescent="0.3">
      <c r="A7" s="4" t="s">
        <v>20</v>
      </c>
      <c r="B7" s="5">
        <v>240</v>
      </c>
      <c r="C7" s="5" t="s">
        <v>19</v>
      </c>
      <c r="D7" s="5" t="s">
        <v>21</v>
      </c>
      <c r="E7" s="5" t="s">
        <v>9</v>
      </c>
      <c r="F7" s="5" t="s">
        <v>9</v>
      </c>
      <c r="G7" s="5"/>
      <c r="H7" s="5"/>
      <c r="I7" s="5"/>
      <c r="J7" s="5"/>
      <c r="K7" s="5"/>
      <c r="L7" s="6">
        <f>SUM(L8:L9)</f>
        <v>2274378</v>
      </c>
      <c r="M7" s="6">
        <f t="shared" ref="M7:T7" si="1">SUM(M8:M9)</f>
        <v>1860244</v>
      </c>
      <c r="N7" s="6">
        <f t="shared" si="1"/>
        <v>0</v>
      </c>
      <c r="O7" s="6">
        <f t="shared" si="1"/>
        <v>1860244</v>
      </c>
      <c r="P7" s="6">
        <f t="shared" si="1"/>
        <v>0</v>
      </c>
      <c r="Q7" s="6">
        <f t="shared" si="1"/>
        <v>1860244</v>
      </c>
      <c r="R7" s="6">
        <f t="shared" si="1"/>
        <v>0</v>
      </c>
      <c r="S7" s="6">
        <f t="shared" si="1"/>
        <v>2274378</v>
      </c>
      <c r="T7" s="6">
        <f t="shared" si="1"/>
        <v>2274378</v>
      </c>
      <c r="U7" s="1"/>
    </row>
    <row r="8" spans="1:21" ht="52.8" outlineLevel="3" x14ac:dyDescent="0.3">
      <c r="A8" s="4" t="s">
        <v>15</v>
      </c>
      <c r="B8" s="5">
        <v>240</v>
      </c>
      <c r="C8" s="5" t="s">
        <v>19</v>
      </c>
      <c r="D8" s="5" t="s">
        <v>21</v>
      </c>
      <c r="E8" s="5" t="s">
        <v>16</v>
      </c>
      <c r="F8" s="5" t="s">
        <v>9</v>
      </c>
      <c r="G8" s="5"/>
      <c r="H8" s="5"/>
      <c r="I8" s="5"/>
      <c r="J8" s="5"/>
      <c r="K8" s="5"/>
      <c r="L8" s="6">
        <v>1746834</v>
      </c>
      <c r="M8" s="7">
        <v>1428759</v>
      </c>
      <c r="N8" s="7">
        <v>0</v>
      </c>
      <c r="O8" s="7">
        <v>1428759</v>
      </c>
      <c r="P8" s="7">
        <v>0</v>
      </c>
      <c r="Q8" s="7">
        <v>1428759</v>
      </c>
      <c r="R8" s="7">
        <v>0</v>
      </c>
      <c r="S8" s="6">
        <v>1746834</v>
      </c>
      <c r="T8" s="6">
        <v>1746834</v>
      </c>
      <c r="U8" s="1"/>
    </row>
    <row r="9" spans="1:21" ht="132" outlineLevel="3" x14ac:dyDescent="0.3">
      <c r="A9" s="4" t="s">
        <v>17</v>
      </c>
      <c r="B9" s="5">
        <v>240</v>
      </c>
      <c r="C9" s="5" t="s">
        <v>19</v>
      </c>
      <c r="D9" s="5" t="s">
        <v>21</v>
      </c>
      <c r="E9" s="5" t="s">
        <v>18</v>
      </c>
      <c r="F9" s="5" t="s">
        <v>9</v>
      </c>
      <c r="G9" s="5"/>
      <c r="H9" s="5"/>
      <c r="I9" s="5"/>
      <c r="J9" s="5"/>
      <c r="K9" s="5"/>
      <c r="L9" s="6">
        <v>527544</v>
      </c>
      <c r="M9" s="7">
        <v>431485</v>
      </c>
      <c r="N9" s="7">
        <v>0</v>
      </c>
      <c r="O9" s="7">
        <v>431485</v>
      </c>
      <c r="P9" s="7">
        <v>0</v>
      </c>
      <c r="Q9" s="7">
        <v>431485</v>
      </c>
      <c r="R9" s="7">
        <v>0</v>
      </c>
      <c r="S9" s="6">
        <v>527544</v>
      </c>
      <c r="T9" s="6">
        <v>527544</v>
      </c>
      <c r="U9" s="1"/>
    </row>
    <row r="10" spans="1:21" ht="53.4" outlineLevel="3" x14ac:dyDescent="0.3">
      <c r="A10" s="10" t="s">
        <v>86</v>
      </c>
      <c r="B10" s="5">
        <v>240</v>
      </c>
      <c r="C10" s="5">
        <v>107</v>
      </c>
      <c r="D10" s="11">
        <v>4090010230</v>
      </c>
      <c r="E10" s="5">
        <v>244</v>
      </c>
      <c r="F10" s="5"/>
      <c r="G10" s="5"/>
      <c r="H10" s="5"/>
      <c r="I10" s="5"/>
      <c r="J10" s="5"/>
      <c r="K10" s="5"/>
      <c r="L10" s="6">
        <v>340000</v>
      </c>
      <c r="M10" s="7"/>
      <c r="N10" s="7"/>
      <c r="O10" s="7"/>
      <c r="P10" s="7"/>
      <c r="Q10" s="7"/>
      <c r="R10" s="7"/>
      <c r="S10" s="6"/>
      <c r="T10" s="6"/>
      <c r="U10" s="1"/>
    </row>
    <row r="11" spans="1:21" outlineLevel="1" x14ac:dyDescent="0.3">
      <c r="A11" s="4" t="s">
        <v>22</v>
      </c>
      <c r="B11" s="5">
        <v>240</v>
      </c>
      <c r="C11" s="5" t="s">
        <v>23</v>
      </c>
      <c r="D11" s="5" t="s">
        <v>11</v>
      </c>
      <c r="E11" s="5" t="s">
        <v>9</v>
      </c>
      <c r="F11" s="5" t="s">
        <v>9</v>
      </c>
      <c r="G11" s="5"/>
      <c r="H11" s="5"/>
      <c r="I11" s="5"/>
      <c r="J11" s="5"/>
      <c r="K11" s="5"/>
      <c r="L11" s="6">
        <v>40000</v>
      </c>
      <c r="M11" s="7">
        <v>40000</v>
      </c>
      <c r="N11" s="7">
        <v>0</v>
      </c>
      <c r="O11" s="7">
        <v>40000</v>
      </c>
      <c r="P11" s="7">
        <v>0</v>
      </c>
      <c r="Q11" s="7">
        <v>40000</v>
      </c>
      <c r="R11" s="7">
        <v>0</v>
      </c>
      <c r="S11" s="6">
        <v>40000</v>
      </c>
      <c r="T11" s="6">
        <v>40000</v>
      </c>
      <c r="U11" s="1"/>
    </row>
    <row r="12" spans="1:21" ht="39.6" outlineLevel="2" x14ac:dyDescent="0.3">
      <c r="A12" s="4" t="s">
        <v>24</v>
      </c>
      <c r="B12" s="5">
        <v>240</v>
      </c>
      <c r="C12" s="5" t="s">
        <v>23</v>
      </c>
      <c r="D12" s="5" t="s">
        <v>25</v>
      </c>
      <c r="E12" s="5" t="s">
        <v>9</v>
      </c>
      <c r="F12" s="5" t="s">
        <v>9</v>
      </c>
      <c r="G12" s="5"/>
      <c r="H12" s="5"/>
      <c r="I12" s="5"/>
      <c r="J12" s="5"/>
      <c r="K12" s="5"/>
      <c r="L12" s="6">
        <v>40000</v>
      </c>
      <c r="M12" s="7">
        <v>40000</v>
      </c>
      <c r="N12" s="7">
        <v>0</v>
      </c>
      <c r="O12" s="7">
        <v>40000</v>
      </c>
      <c r="P12" s="7">
        <v>0</v>
      </c>
      <c r="Q12" s="7">
        <v>40000</v>
      </c>
      <c r="R12" s="7">
        <v>0</v>
      </c>
      <c r="S12" s="6">
        <v>40000</v>
      </c>
      <c r="T12" s="6">
        <v>40000</v>
      </c>
      <c r="U12" s="1"/>
    </row>
    <row r="13" spans="1:21" outlineLevel="3" x14ac:dyDescent="0.3">
      <c r="A13" s="4" t="s">
        <v>26</v>
      </c>
      <c r="B13" s="5">
        <v>240</v>
      </c>
      <c r="C13" s="5" t="s">
        <v>23</v>
      </c>
      <c r="D13" s="5" t="s">
        <v>25</v>
      </c>
      <c r="E13" s="5" t="s">
        <v>27</v>
      </c>
      <c r="F13" s="5" t="s">
        <v>9</v>
      </c>
      <c r="G13" s="5"/>
      <c r="H13" s="5"/>
      <c r="I13" s="5"/>
      <c r="J13" s="5"/>
      <c r="K13" s="5"/>
      <c r="L13" s="6">
        <v>40000</v>
      </c>
      <c r="M13" s="7">
        <v>40000</v>
      </c>
      <c r="N13" s="7">
        <v>0</v>
      </c>
      <c r="O13" s="7">
        <v>40000</v>
      </c>
      <c r="P13" s="7">
        <v>0</v>
      </c>
      <c r="Q13" s="7">
        <v>40000</v>
      </c>
      <c r="R13" s="7">
        <v>0</v>
      </c>
      <c r="S13" s="6">
        <v>40000</v>
      </c>
      <c r="T13" s="6">
        <v>40000</v>
      </c>
      <c r="U13" s="1"/>
    </row>
    <row r="14" spans="1:21" ht="39.6" outlineLevel="1" x14ac:dyDescent="0.3">
      <c r="A14" s="4" t="s">
        <v>28</v>
      </c>
      <c r="B14" s="5">
        <v>240</v>
      </c>
      <c r="C14" s="5" t="s">
        <v>29</v>
      </c>
      <c r="D14" s="5" t="s">
        <v>11</v>
      </c>
      <c r="E14" s="5" t="s">
        <v>9</v>
      </c>
      <c r="F14" s="5" t="s">
        <v>9</v>
      </c>
      <c r="G14" s="5"/>
      <c r="H14" s="5"/>
      <c r="I14" s="5"/>
      <c r="J14" s="5"/>
      <c r="K14" s="5"/>
      <c r="L14" s="6">
        <f>SUM(L15+L18+L19+L21+L24+L26)</f>
        <v>424936</v>
      </c>
      <c r="M14" s="6">
        <f t="shared" ref="M14:R14" si="2">SUM(M15+M18+M19+M21+M24+M26)</f>
        <v>593862</v>
      </c>
      <c r="N14" s="6">
        <f t="shared" si="2"/>
        <v>0</v>
      </c>
      <c r="O14" s="6">
        <f t="shared" si="2"/>
        <v>593862</v>
      </c>
      <c r="P14" s="6">
        <f t="shared" si="2"/>
        <v>0</v>
      </c>
      <c r="Q14" s="6">
        <f t="shared" si="2"/>
        <v>593862</v>
      </c>
      <c r="R14" s="6">
        <f t="shared" si="2"/>
        <v>0</v>
      </c>
      <c r="S14" s="6"/>
      <c r="T14" s="6"/>
      <c r="U14" s="1"/>
    </row>
    <row r="15" spans="1:21" ht="118.8" outlineLevel="2" x14ac:dyDescent="0.3">
      <c r="A15" s="4" t="s">
        <v>30</v>
      </c>
      <c r="B15" s="5">
        <v>240</v>
      </c>
      <c r="C15" s="5" t="s">
        <v>29</v>
      </c>
      <c r="D15" s="5" t="s">
        <v>31</v>
      </c>
      <c r="E15" s="5" t="s">
        <v>9</v>
      </c>
      <c r="F15" s="5" t="s">
        <v>9</v>
      </c>
      <c r="G15" s="5"/>
      <c r="H15" s="5"/>
      <c r="I15" s="5"/>
      <c r="J15" s="5"/>
      <c r="K15" s="5"/>
      <c r="L15" s="6">
        <v>13000</v>
      </c>
      <c r="M15" s="7">
        <v>13000</v>
      </c>
      <c r="N15" s="7">
        <v>0</v>
      </c>
      <c r="O15" s="7">
        <v>13000</v>
      </c>
      <c r="P15" s="7">
        <v>0</v>
      </c>
      <c r="Q15" s="7">
        <v>13000</v>
      </c>
      <c r="R15" s="7">
        <v>0</v>
      </c>
      <c r="S15" s="6"/>
      <c r="T15" s="6"/>
      <c r="U15" s="1"/>
    </row>
    <row r="16" spans="1:21" ht="26.4" outlineLevel="3" x14ac:dyDescent="0.3">
      <c r="A16" s="4" t="s">
        <v>32</v>
      </c>
      <c r="B16" s="5">
        <v>240</v>
      </c>
      <c r="C16" s="5" t="s">
        <v>29</v>
      </c>
      <c r="D16" s="5" t="s">
        <v>31</v>
      </c>
      <c r="E16" s="5" t="s">
        <v>33</v>
      </c>
      <c r="F16" s="5" t="s">
        <v>9</v>
      </c>
      <c r="G16" s="5"/>
      <c r="H16" s="5"/>
      <c r="I16" s="5"/>
      <c r="J16" s="5"/>
      <c r="K16" s="5"/>
      <c r="L16" s="6">
        <v>13000</v>
      </c>
      <c r="M16" s="7">
        <v>13000</v>
      </c>
      <c r="N16" s="7">
        <v>0</v>
      </c>
      <c r="O16" s="7">
        <v>13000</v>
      </c>
      <c r="P16" s="7">
        <v>0</v>
      </c>
      <c r="Q16" s="7">
        <v>13000</v>
      </c>
      <c r="R16" s="7">
        <v>0</v>
      </c>
      <c r="S16" s="6"/>
      <c r="T16" s="6"/>
      <c r="U16" s="1"/>
    </row>
    <row r="17" spans="1:21" ht="66" outlineLevel="2" x14ac:dyDescent="0.3">
      <c r="A17" s="4" t="s">
        <v>34</v>
      </c>
      <c r="B17" s="5">
        <v>240</v>
      </c>
      <c r="C17" s="5" t="s">
        <v>29</v>
      </c>
      <c r="D17" s="5" t="s">
        <v>35</v>
      </c>
      <c r="E17" s="5" t="s">
        <v>9</v>
      </c>
      <c r="F17" s="5" t="s">
        <v>9</v>
      </c>
      <c r="G17" s="5"/>
      <c r="H17" s="5"/>
      <c r="I17" s="5"/>
      <c r="J17" s="5"/>
      <c r="K17" s="5"/>
      <c r="L17" s="6">
        <v>238336</v>
      </c>
      <c r="M17" s="7">
        <v>528362</v>
      </c>
      <c r="N17" s="7">
        <v>0</v>
      </c>
      <c r="O17" s="7">
        <v>528362</v>
      </c>
      <c r="P17" s="7">
        <v>0</v>
      </c>
      <c r="Q17" s="7">
        <v>528362</v>
      </c>
      <c r="R17" s="7">
        <v>0</v>
      </c>
      <c r="S17" s="6"/>
      <c r="T17" s="6"/>
      <c r="U17" s="1"/>
    </row>
    <row r="18" spans="1:21" ht="26.4" outlineLevel="3" x14ac:dyDescent="0.3">
      <c r="A18" s="4" t="s">
        <v>32</v>
      </c>
      <c r="B18" s="5">
        <v>240</v>
      </c>
      <c r="C18" s="5" t="s">
        <v>29</v>
      </c>
      <c r="D18" s="5" t="s">
        <v>35</v>
      </c>
      <c r="E18" s="5" t="s">
        <v>33</v>
      </c>
      <c r="F18" s="5" t="s">
        <v>9</v>
      </c>
      <c r="G18" s="5"/>
      <c r="H18" s="5"/>
      <c r="I18" s="5"/>
      <c r="J18" s="5"/>
      <c r="K18" s="5"/>
      <c r="L18" s="6">
        <v>238336</v>
      </c>
      <c r="M18" s="7">
        <v>528362</v>
      </c>
      <c r="N18" s="7">
        <v>0</v>
      </c>
      <c r="O18" s="7">
        <v>528362</v>
      </c>
      <c r="P18" s="7">
        <v>0</v>
      </c>
      <c r="Q18" s="7">
        <v>528362</v>
      </c>
      <c r="R18" s="7">
        <v>0</v>
      </c>
      <c r="S18" s="6"/>
      <c r="T18" s="6"/>
      <c r="U18" s="1"/>
    </row>
    <row r="19" spans="1:21" ht="79.2" outlineLevel="2" x14ac:dyDescent="0.3">
      <c r="A19" s="4" t="s">
        <v>36</v>
      </c>
      <c r="B19" s="5">
        <v>240</v>
      </c>
      <c r="C19" s="5" t="s">
        <v>29</v>
      </c>
      <c r="D19" s="5" t="s">
        <v>37</v>
      </c>
      <c r="E19" s="5" t="s">
        <v>9</v>
      </c>
      <c r="F19" s="5" t="s">
        <v>9</v>
      </c>
      <c r="G19" s="5"/>
      <c r="H19" s="5"/>
      <c r="I19" s="5"/>
      <c r="J19" s="5"/>
      <c r="K19" s="5"/>
      <c r="L19" s="6">
        <v>165000</v>
      </c>
      <c r="M19" s="7">
        <v>43900</v>
      </c>
      <c r="N19" s="7">
        <v>0</v>
      </c>
      <c r="O19" s="7">
        <v>43900</v>
      </c>
      <c r="P19" s="7">
        <v>0</v>
      </c>
      <c r="Q19" s="7">
        <v>43900</v>
      </c>
      <c r="R19" s="7">
        <v>0</v>
      </c>
      <c r="S19" s="6"/>
      <c r="T19" s="6"/>
      <c r="U19" s="1"/>
    </row>
    <row r="20" spans="1:21" ht="26.4" outlineLevel="3" x14ac:dyDescent="0.3">
      <c r="A20" s="4" t="s">
        <v>32</v>
      </c>
      <c r="B20" s="5">
        <v>240</v>
      </c>
      <c r="C20" s="5" t="s">
        <v>29</v>
      </c>
      <c r="D20" s="5" t="s">
        <v>37</v>
      </c>
      <c r="E20" s="5" t="s">
        <v>33</v>
      </c>
      <c r="F20" s="5" t="s">
        <v>9</v>
      </c>
      <c r="G20" s="5"/>
      <c r="H20" s="5"/>
      <c r="I20" s="5"/>
      <c r="J20" s="5"/>
      <c r="K20" s="5"/>
      <c r="L20" s="6">
        <v>165000</v>
      </c>
      <c r="M20" s="7">
        <v>43900</v>
      </c>
      <c r="N20" s="7">
        <v>0</v>
      </c>
      <c r="O20" s="7">
        <v>43900</v>
      </c>
      <c r="P20" s="7">
        <v>0</v>
      </c>
      <c r="Q20" s="7">
        <v>43900</v>
      </c>
      <c r="R20" s="7">
        <v>0</v>
      </c>
      <c r="S20" s="6"/>
      <c r="T20" s="6"/>
      <c r="U20" s="1"/>
    </row>
    <row r="21" spans="1:21" ht="39.6" outlineLevel="2" x14ac:dyDescent="0.3">
      <c r="A21" s="4" t="s">
        <v>38</v>
      </c>
      <c r="B21" s="5">
        <v>240</v>
      </c>
      <c r="C21" s="5" t="s">
        <v>29</v>
      </c>
      <c r="D21" s="5" t="s">
        <v>39</v>
      </c>
      <c r="E21" s="5" t="s">
        <v>9</v>
      </c>
      <c r="F21" s="5" t="s">
        <v>9</v>
      </c>
      <c r="G21" s="5"/>
      <c r="H21" s="5"/>
      <c r="I21" s="5"/>
      <c r="J21" s="5"/>
      <c r="K21" s="5"/>
      <c r="L21" s="6">
        <v>4600</v>
      </c>
      <c r="M21" s="7">
        <v>4600</v>
      </c>
      <c r="N21" s="7">
        <v>0</v>
      </c>
      <c r="O21" s="7">
        <v>4600</v>
      </c>
      <c r="P21" s="7">
        <v>0</v>
      </c>
      <c r="Q21" s="7">
        <v>4600</v>
      </c>
      <c r="R21" s="7">
        <v>0</v>
      </c>
      <c r="S21" s="6"/>
      <c r="T21" s="6"/>
      <c r="U21" s="1"/>
    </row>
    <row r="22" spans="1:21" ht="26.4" outlineLevel="3" x14ac:dyDescent="0.3">
      <c r="A22" s="4" t="s">
        <v>40</v>
      </c>
      <c r="B22" s="5">
        <v>240</v>
      </c>
      <c r="C22" s="5" t="s">
        <v>29</v>
      </c>
      <c r="D22" s="5" t="s">
        <v>39</v>
      </c>
      <c r="E22" s="5" t="s">
        <v>41</v>
      </c>
      <c r="F22" s="5" t="s">
        <v>9</v>
      </c>
      <c r="G22" s="5"/>
      <c r="H22" s="5"/>
      <c r="I22" s="5"/>
      <c r="J22" s="5"/>
      <c r="K22" s="5"/>
      <c r="L22" s="6">
        <v>1000</v>
      </c>
      <c r="M22" s="7">
        <v>1000</v>
      </c>
      <c r="N22" s="7">
        <v>0</v>
      </c>
      <c r="O22" s="7">
        <v>1000</v>
      </c>
      <c r="P22" s="7">
        <v>0</v>
      </c>
      <c r="Q22" s="7">
        <v>1000</v>
      </c>
      <c r="R22" s="7">
        <v>0</v>
      </c>
      <c r="S22" s="6"/>
      <c r="T22" s="6"/>
      <c r="U22" s="1"/>
    </row>
    <row r="23" spans="1:21" ht="26.4" outlineLevel="3" x14ac:dyDescent="0.3">
      <c r="A23" s="4" t="s">
        <v>42</v>
      </c>
      <c r="B23" s="5">
        <v>240</v>
      </c>
      <c r="C23" s="5" t="s">
        <v>29</v>
      </c>
      <c r="D23" s="5" t="s">
        <v>39</v>
      </c>
      <c r="E23" s="5" t="s">
        <v>43</v>
      </c>
      <c r="F23" s="5" t="s">
        <v>9</v>
      </c>
      <c r="G23" s="5"/>
      <c r="H23" s="5"/>
      <c r="I23" s="5"/>
      <c r="J23" s="5"/>
      <c r="K23" s="5"/>
      <c r="L23" s="6">
        <v>3600</v>
      </c>
      <c r="M23" s="7">
        <v>3600</v>
      </c>
      <c r="N23" s="7">
        <v>0</v>
      </c>
      <c r="O23" s="7">
        <v>3600</v>
      </c>
      <c r="P23" s="7">
        <v>0</v>
      </c>
      <c r="Q23" s="7">
        <v>3600</v>
      </c>
      <c r="R23" s="7">
        <v>0</v>
      </c>
      <c r="S23" s="6"/>
      <c r="T23" s="6"/>
      <c r="U23" s="1"/>
    </row>
    <row r="24" spans="1:21" ht="92.4" outlineLevel="2" x14ac:dyDescent="0.3">
      <c r="A24" s="4" t="s">
        <v>44</v>
      </c>
      <c r="B24" s="5">
        <v>240</v>
      </c>
      <c r="C24" s="5" t="s">
        <v>29</v>
      </c>
      <c r="D24" s="5" t="s">
        <v>45</v>
      </c>
      <c r="E24" s="5" t="s">
        <v>9</v>
      </c>
      <c r="F24" s="5" t="s">
        <v>9</v>
      </c>
      <c r="G24" s="5"/>
      <c r="H24" s="5"/>
      <c r="I24" s="5"/>
      <c r="J24" s="5"/>
      <c r="K24" s="5"/>
      <c r="L24" s="6">
        <v>1000</v>
      </c>
      <c r="M24" s="7">
        <v>1000</v>
      </c>
      <c r="N24" s="7">
        <v>0</v>
      </c>
      <c r="O24" s="7">
        <v>1000</v>
      </c>
      <c r="P24" s="7">
        <v>0</v>
      </c>
      <c r="Q24" s="7">
        <v>1000</v>
      </c>
      <c r="R24" s="7">
        <v>0</v>
      </c>
      <c r="S24" s="6"/>
      <c r="T24" s="6"/>
      <c r="U24" s="1"/>
    </row>
    <row r="25" spans="1:21" ht="26.4" outlineLevel="3" x14ac:dyDescent="0.3">
      <c r="A25" s="4" t="s">
        <v>32</v>
      </c>
      <c r="B25" s="5">
        <v>240</v>
      </c>
      <c r="C25" s="5" t="s">
        <v>29</v>
      </c>
      <c r="D25" s="5" t="s">
        <v>45</v>
      </c>
      <c r="E25" s="5" t="s">
        <v>33</v>
      </c>
      <c r="F25" s="5" t="s">
        <v>9</v>
      </c>
      <c r="G25" s="5"/>
      <c r="H25" s="5"/>
      <c r="I25" s="5"/>
      <c r="J25" s="5"/>
      <c r="K25" s="5"/>
      <c r="L25" s="6">
        <v>1000</v>
      </c>
      <c r="M25" s="7">
        <v>1000</v>
      </c>
      <c r="N25" s="7">
        <v>0</v>
      </c>
      <c r="O25" s="7">
        <v>1000</v>
      </c>
      <c r="P25" s="7">
        <v>0</v>
      </c>
      <c r="Q25" s="7">
        <v>1000</v>
      </c>
      <c r="R25" s="7">
        <v>0</v>
      </c>
      <c r="S25" s="6"/>
      <c r="T25" s="6"/>
      <c r="U25" s="1"/>
    </row>
    <row r="26" spans="1:21" ht="66" outlineLevel="2" x14ac:dyDescent="0.3">
      <c r="A26" s="4" t="s">
        <v>46</v>
      </c>
      <c r="B26" s="5">
        <v>240</v>
      </c>
      <c r="C26" s="5" t="s">
        <v>29</v>
      </c>
      <c r="D26" s="5" t="s">
        <v>47</v>
      </c>
      <c r="E26" s="5" t="s">
        <v>9</v>
      </c>
      <c r="F26" s="5" t="s">
        <v>9</v>
      </c>
      <c r="G26" s="5"/>
      <c r="H26" s="5"/>
      <c r="I26" s="5"/>
      <c r="J26" s="5"/>
      <c r="K26" s="5"/>
      <c r="L26" s="6">
        <v>3000</v>
      </c>
      <c r="M26" s="7">
        <v>3000</v>
      </c>
      <c r="N26" s="7">
        <v>0</v>
      </c>
      <c r="O26" s="7">
        <v>3000</v>
      </c>
      <c r="P26" s="7">
        <v>0</v>
      </c>
      <c r="Q26" s="7">
        <v>3000</v>
      </c>
      <c r="R26" s="7">
        <v>0</v>
      </c>
      <c r="S26" s="6"/>
      <c r="T26" s="6"/>
      <c r="U26" s="1"/>
    </row>
    <row r="27" spans="1:21" ht="26.4" outlineLevel="3" x14ac:dyDescent="0.3">
      <c r="A27" s="4" t="s">
        <v>42</v>
      </c>
      <c r="B27" s="5">
        <v>240</v>
      </c>
      <c r="C27" s="5" t="s">
        <v>29</v>
      </c>
      <c r="D27" s="5" t="s">
        <v>47</v>
      </c>
      <c r="E27" s="5" t="s">
        <v>43</v>
      </c>
      <c r="F27" s="5" t="s">
        <v>9</v>
      </c>
      <c r="G27" s="5"/>
      <c r="H27" s="5"/>
      <c r="I27" s="5"/>
      <c r="J27" s="5"/>
      <c r="K27" s="5"/>
      <c r="L27" s="6">
        <v>3000</v>
      </c>
      <c r="M27" s="7">
        <v>3000</v>
      </c>
      <c r="N27" s="7">
        <v>0</v>
      </c>
      <c r="O27" s="7">
        <v>3000</v>
      </c>
      <c r="P27" s="7">
        <v>0</v>
      </c>
      <c r="Q27" s="7">
        <v>3000</v>
      </c>
      <c r="R27" s="7">
        <v>0</v>
      </c>
      <c r="S27" s="6"/>
      <c r="T27" s="6"/>
      <c r="U27" s="1"/>
    </row>
    <row r="28" spans="1:21" ht="26.4" x14ac:dyDescent="0.3">
      <c r="A28" s="4" t="s">
        <v>48</v>
      </c>
      <c r="B28" s="5">
        <v>240</v>
      </c>
      <c r="C28" s="5" t="s">
        <v>49</v>
      </c>
      <c r="D28" s="5" t="s">
        <v>11</v>
      </c>
      <c r="E28" s="5" t="s">
        <v>9</v>
      </c>
      <c r="F28" s="5" t="s">
        <v>9</v>
      </c>
      <c r="G28" s="5"/>
      <c r="H28" s="5"/>
      <c r="I28" s="5"/>
      <c r="J28" s="5"/>
      <c r="K28" s="5"/>
      <c r="L28" s="6">
        <v>152110</v>
      </c>
      <c r="M28" s="7">
        <v>120600</v>
      </c>
      <c r="N28" s="7">
        <v>0</v>
      </c>
      <c r="O28" s="7">
        <v>120600</v>
      </c>
      <c r="P28" s="7">
        <v>0</v>
      </c>
      <c r="Q28" s="7">
        <v>120600</v>
      </c>
      <c r="R28" s="7">
        <v>0</v>
      </c>
      <c r="S28" s="6">
        <v>166160</v>
      </c>
      <c r="T28" s="6">
        <v>0</v>
      </c>
      <c r="U28" s="1"/>
    </row>
    <row r="29" spans="1:21" ht="26.4" outlineLevel="1" x14ac:dyDescent="0.3">
      <c r="A29" s="4" t="s">
        <v>50</v>
      </c>
      <c r="B29" s="5">
        <v>240</v>
      </c>
      <c r="C29" s="5" t="s">
        <v>51</v>
      </c>
      <c r="D29" s="5" t="s">
        <v>11</v>
      </c>
      <c r="E29" s="5" t="s">
        <v>9</v>
      </c>
      <c r="F29" s="5" t="s">
        <v>9</v>
      </c>
      <c r="G29" s="5"/>
      <c r="H29" s="5"/>
      <c r="I29" s="5"/>
      <c r="J29" s="5"/>
      <c r="K29" s="5"/>
      <c r="L29" s="6">
        <v>152110</v>
      </c>
      <c r="M29" s="7">
        <v>120600</v>
      </c>
      <c r="N29" s="7">
        <v>0</v>
      </c>
      <c r="O29" s="7">
        <v>120600</v>
      </c>
      <c r="P29" s="7">
        <v>0</v>
      </c>
      <c r="Q29" s="7">
        <v>120600</v>
      </c>
      <c r="R29" s="7">
        <v>0</v>
      </c>
      <c r="S29" s="6">
        <v>166160</v>
      </c>
      <c r="T29" s="6">
        <v>0</v>
      </c>
      <c r="U29" s="1"/>
    </row>
    <row r="30" spans="1:21" ht="92.4" outlineLevel="2" x14ac:dyDescent="0.3">
      <c r="A30" s="4" t="s">
        <v>52</v>
      </c>
      <c r="B30" s="5">
        <v>240</v>
      </c>
      <c r="C30" s="5" t="s">
        <v>51</v>
      </c>
      <c r="D30" s="5" t="s">
        <v>53</v>
      </c>
      <c r="E30" s="5" t="s">
        <v>9</v>
      </c>
      <c r="F30" s="5" t="s">
        <v>9</v>
      </c>
      <c r="G30" s="5"/>
      <c r="H30" s="5"/>
      <c r="I30" s="5"/>
      <c r="J30" s="5"/>
      <c r="K30" s="5"/>
      <c r="L30" s="6">
        <v>152110</v>
      </c>
      <c r="M30" s="7">
        <v>120600</v>
      </c>
      <c r="N30" s="7">
        <v>0</v>
      </c>
      <c r="O30" s="7">
        <v>120600</v>
      </c>
      <c r="P30" s="7">
        <v>0</v>
      </c>
      <c r="Q30" s="7">
        <v>120600</v>
      </c>
      <c r="R30" s="7">
        <v>0</v>
      </c>
      <c r="S30" s="6">
        <v>166160</v>
      </c>
      <c r="T30" s="6">
        <v>0</v>
      </c>
      <c r="U30" s="1"/>
    </row>
    <row r="31" spans="1:21" ht="26.4" outlineLevel="3" x14ac:dyDescent="0.3">
      <c r="A31" s="4" t="s">
        <v>32</v>
      </c>
      <c r="B31" s="5">
        <v>240</v>
      </c>
      <c r="C31" s="5" t="s">
        <v>51</v>
      </c>
      <c r="D31" s="5" t="s">
        <v>53</v>
      </c>
      <c r="E31" s="5" t="s">
        <v>33</v>
      </c>
      <c r="F31" s="5" t="s">
        <v>9</v>
      </c>
      <c r="G31" s="5"/>
      <c r="H31" s="5"/>
      <c r="I31" s="5"/>
      <c r="J31" s="5"/>
      <c r="K31" s="5"/>
      <c r="L31" s="6">
        <v>152110</v>
      </c>
      <c r="M31" s="7">
        <v>120600</v>
      </c>
      <c r="N31" s="7">
        <v>0</v>
      </c>
      <c r="O31" s="7">
        <v>120600</v>
      </c>
      <c r="P31" s="7">
        <v>0</v>
      </c>
      <c r="Q31" s="7">
        <v>120600</v>
      </c>
      <c r="R31" s="7">
        <v>0</v>
      </c>
      <c r="S31" s="6">
        <v>166160</v>
      </c>
      <c r="T31" s="6">
        <v>0</v>
      </c>
      <c r="U31" s="1"/>
    </row>
    <row r="32" spans="1:21" ht="52.8" x14ac:dyDescent="0.3">
      <c r="A32" s="4" t="s">
        <v>54</v>
      </c>
      <c r="B32" s="5">
        <v>240</v>
      </c>
      <c r="C32" s="5" t="s">
        <v>55</v>
      </c>
      <c r="D32" s="5" t="s">
        <v>11</v>
      </c>
      <c r="E32" s="5" t="s">
        <v>9</v>
      </c>
      <c r="F32" s="5" t="s">
        <v>9</v>
      </c>
      <c r="G32" s="5"/>
      <c r="H32" s="5"/>
      <c r="I32" s="5"/>
      <c r="J32" s="5"/>
      <c r="K32" s="5"/>
      <c r="L32" s="6">
        <v>60000</v>
      </c>
      <c r="M32" s="7">
        <v>39000</v>
      </c>
      <c r="N32" s="7">
        <v>0</v>
      </c>
      <c r="O32" s="7">
        <v>39000</v>
      </c>
      <c r="P32" s="7">
        <v>0</v>
      </c>
      <c r="Q32" s="7">
        <v>39000</v>
      </c>
      <c r="R32" s="7">
        <v>0</v>
      </c>
      <c r="S32" s="6"/>
      <c r="T32" s="6"/>
      <c r="U32" s="1"/>
    </row>
    <row r="33" spans="1:21" ht="26.4" outlineLevel="1" x14ac:dyDescent="0.3">
      <c r="A33" s="4" t="s">
        <v>56</v>
      </c>
      <c r="B33" s="5">
        <v>240</v>
      </c>
      <c r="C33" s="5" t="s">
        <v>57</v>
      </c>
      <c r="D33" s="5" t="s">
        <v>11</v>
      </c>
      <c r="E33" s="5" t="s">
        <v>9</v>
      </c>
      <c r="F33" s="5" t="s">
        <v>9</v>
      </c>
      <c r="G33" s="5"/>
      <c r="H33" s="5"/>
      <c r="I33" s="5"/>
      <c r="J33" s="5"/>
      <c r="K33" s="5"/>
      <c r="L33" s="6">
        <v>60000</v>
      </c>
      <c r="M33" s="7">
        <v>39000</v>
      </c>
      <c r="N33" s="7">
        <v>0</v>
      </c>
      <c r="O33" s="7">
        <v>39000</v>
      </c>
      <c r="P33" s="7">
        <v>0</v>
      </c>
      <c r="Q33" s="7">
        <v>39000</v>
      </c>
      <c r="R33" s="7">
        <v>0</v>
      </c>
      <c r="S33" s="6"/>
      <c r="T33" s="6"/>
      <c r="U33" s="1"/>
    </row>
    <row r="34" spans="1:21" ht="79.2" outlineLevel="2" x14ac:dyDescent="0.3">
      <c r="A34" s="4" t="s">
        <v>58</v>
      </c>
      <c r="B34" s="5">
        <v>240</v>
      </c>
      <c r="C34" s="5" t="s">
        <v>57</v>
      </c>
      <c r="D34" s="5" t="s">
        <v>59</v>
      </c>
      <c r="E34" s="5" t="s">
        <v>9</v>
      </c>
      <c r="F34" s="5" t="s">
        <v>9</v>
      </c>
      <c r="G34" s="5"/>
      <c r="H34" s="5"/>
      <c r="I34" s="5"/>
      <c r="J34" s="5"/>
      <c r="K34" s="5"/>
      <c r="L34" s="6">
        <v>48000</v>
      </c>
      <c r="M34" s="7">
        <v>30000</v>
      </c>
      <c r="N34" s="7">
        <v>0</v>
      </c>
      <c r="O34" s="7">
        <v>30000</v>
      </c>
      <c r="P34" s="7">
        <v>0</v>
      </c>
      <c r="Q34" s="7">
        <v>30000</v>
      </c>
      <c r="R34" s="7">
        <v>0</v>
      </c>
      <c r="S34" s="6"/>
      <c r="T34" s="6"/>
      <c r="U34" s="1"/>
    </row>
    <row r="35" spans="1:21" ht="26.4" outlineLevel="3" x14ac:dyDescent="0.3">
      <c r="A35" s="4" t="s">
        <v>32</v>
      </c>
      <c r="B35" s="5">
        <v>240</v>
      </c>
      <c r="C35" s="5" t="s">
        <v>57</v>
      </c>
      <c r="D35" s="5" t="s">
        <v>59</v>
      </c>
      <c r="E35" s="5" t="s">
        <v>33</v>
      </c>
      <c r="F35" s="5" t="s">
        <v>9</v>
      </c>
      <c r="G35" s="5"/>
      <c r="H35" s="5"/>
      <c r="I35" s="5"/>
      <c r="J35" s="5"/>
      <c r="K35" s="5"/>
      <c r="L35" s="6">
        <v>48000</v>
      </c>
      <c r="M35" s="7">
        <v>30000</v>
      </c>
      <c r="N35" s="7">
        <v>0</v>
      </c>
      <c r="O35" s="7">
        <v>30000</v>
      </c>
      <c r="P35" s="7">
        <v>0</v>
      </c>
      <c r="Q35" s="7">
        <v>30000</v>
      </c>
      <c r="R35" s="7">
        <v>0</v>
      </c>
      <c r="S35" s="6"/>
      <c r="T35" s="6"/>
      <c r="U35" s="1"/>
    </row>
    <row r="36" spans="1:21" ht="79.2" outlineLevel="2" x14ac:dyDescent="0.3">
      <c r="A36" s="4" t="s">
        <v>60</v>
      </c>
      <c r="B36" s="5">
        <v>240</v>
      </c>
      <c r="C36" s="5" t="s">
        <v>57</v>
      </c>
      <c r="D36" s="5" t="s">
        <v>61</v>
      </c>
      <c r="E36" s="5" t="s">
        <v>9</v>
      </c>
      <c r="F36" s="5" t="s">
        <v>9</v>
      </c>
      <c r="G36" s="5"/>
      <c r="H36" s="5"/>
      <c r="I36" s="5"/>
      <c r="J36" s="5"/>
      <c r="K36" s="5"/>
      <c r="L36" s="6">
        <v>12000</v>
      </c>
      <c r="M36" s="7">
        <v>9000</v>
      </c>
      <c r="N36" s="7">
        <v>0</v>
      </c>
      <c r="O36" s="7">
        <v>9000</v>
      </c>
      <c r="P36" s="7">
        <v>0</v>
      </c>
      <c r="Q36" s="7">
        <v>9000</v>
      </c>
      <c r="R36" s="7">
        <v>0</v>
      </c>
      <c r="S36" s="6"/>
      <c r="T36" s="6"/>
      <c r="U36" s="1"/>
    </row>
    <row r="37" spans="1:21" ht="26.4" outlineLevel="3" x14ac:dyDescent="0.3">
      <c r="A37" s="4" t="s">
        <v>32</v>
      </c>
      <c r="B37" s="5">
        <v>240</v>
      </c>
      <c r="C37" s="5" t="s">
        <v>57</v>
      </c>
      <c r="D37" s="5" t="s">
        <v>61</v>
      </c>
      <c r="E37" s="5" t="s">
        <v>33</v>
      </c>
      <c r="F37" s="5" t="s">
        <v>9</v>
      </c>
      <c r="G37" s="5"/>
      <c r="H37" s="5"/>
      <c r="I37" s="5"/>
      <c r="J37" s="5"/>
      <c r="K37" s="5"/>
      <c r="L37" s="6">
        <v>12000</v>
      </c>
      <c r="M37" s="7">
        <v>9000</v>
      </c>
      <c r="N37" s="7">
        <v>0</v>
      </c>
      <c r="O37" s="7">
        <v>9000</v>
      </c>
      <c r="P37" s="7">
        <v>0</v>
      </c>
      <c r="Q37" s="7">
        <v>9000</v>
      </c>
      <c r="R37" s="7">
        <v>0</v>
      </c>
      <c r="S37" s="6"/>
      <c r="T37" s="6"/>
      <c r="U37" s="1"/>
    </row>
    <row r="38" spans="1:21" ht="39.6" x14ac:dyDescent="0.3">
      <c r="A38" s="4" t="s">
        <v>62</v>
      </c>
      <c r="B38" s="5">
        <v>240</v>
      </c>
      <c r="C38" s="5" t="s">
        <v>63</v>
      </c>
      <c r="D38" s="5" t="s">
        <v>11</v>
      </c>
      <c r="E38" s="5" t="s">
        <v>9</v>
      </c>
      <c r="F38" s="5" t="s">
        <v>9</v>
      </c>
      <c r="G38" s="5"/>
      <c r="H38" s="5"/>
      <c r="I38" s="5"/>
      <c r="J38" s="5"/>
      <c r="K38" s="5"/>
      <c r="L38" s="6"/>
      <c r="M38" s="7"/>
      <c r="N38" s="7"/>
      <c r="O38" s="7"/>
      <c r="P38" s="7"/>
      <c r="Q38" s="7"/>
      <c r="R38" s="7"/>
      <c r="S38" s="6"/>
      <c r="T38" s="6"/>
      <c r="U38" s="1"/>
    </row>
    <row r="39" spans="1:21" ht="26.4" x14ac:dyDescent="0.3">
      <c r="A39" s="4" t="s">
        <v>64</v>
      </c>
      <c r="B39" s="5">
        <v>240</v>
      </c>
      <c r="C39" s="5" t="s">
        <v>65</v>
      </c>
      <c r="D39" s="5" t="s">
        <v>11</v>
      </c>
      <c r="E39" s="5" t="s">
        <v>9</v>
      </c>
      <c r="F39" s="5" t="s">
        <v>9</v>
      </c>
      <c r="G39" s="5"/>
      <c r="H39" s="5"/>
      <c r="I39" s="5"/>
      <c r="J39" s="5"/>
      <c r="K39" s="5"/>
      <c r="L39" s="6">
        <f>SUM(L40:L46)</f>
        <v>2898784.34</v>
      </c>
      <c r="M39" s="6">
        <f t="shared" ref="M39:T39" si="3">SUM(M40:M46)</f>
        <v>1539437</v>
      </c>
      <c r="N39" s="6">
        <f t="shared" si="3"/>
        <v>0</v>
      </c>
      <c r="O39" s="6">
        <f t="shared" si="3"/>
        <v>1539437</v>
      </c>
      <c r="P39" s="6">
        <f t="shared" si="3"/>
        <v>0</v>
      </c>
      <c r="Q39" s="6">
        <f t="shared" si="3"/>
        <v>1539437</v>
      </c>
      <c r="R39" s="6">
        <f t="shared" si="3"/>
        <v>0</v>
      </c>
      <c r="S39" s="6">
        <f t="shared" si="3"/>
        <v>2383979</v>
      </c>
      <c r="T39" s="6">
        <f t="shared" si="3"/>
        <v>2389779</v>
      </c>
      <c r="U39" s="1"/>
    </row>
    <row r="40" spans="1:21" ht="26.4" outlineLevel="3" x14ac:dyDescent="0.3">
      <c r="A40" s="4" t="s">
        <v>68</v>
      </c>
      <c r="B40" s="5">
        <v>240</v>
      </c>
      <c r="C40" s="5" t="s">
        <v>66</v>
      </c>
      <c r="D40" s="5" t="s">
        <v>67</v>
      </c>
      <c r="E40" s="5" t="s">
        <v>69</v>
      </c>
      <c r="F40" s="5" t="s">
        <v>9</v>
      </c>
      <c r="G40" s="5"/>
      <c r="H40" s="5"/>
      <c r="I40" s="5"/>
      <c r="J40" s="5"/>
      <c r="K40" s="5"/>
      <c r="L40" s="6">
        <v>1514160</v>
      </c>
      <c r="M40" s="7">
        <v>845220</v>
      </c>
      <c r="N40" s="7">
        <v>0</v>
      </c>
      <c r="O40" s="7">
        <v>845220</v>
      </c>
      <c r="P40" s="7">
        <v>0</v>
      </c>
      <c r="Q40" s="7">
        <v>845220</v>
      </c>
      <c r="R40" s="7">
        <v>0</v>
      </c>
      <c r="S40" s="6">
        <v>1514160</v>
      </c>
      <c r="T40" s="6">
        <v>1514160</v>
      </c>
      <c r="U40" s="1"/>
    </row>
    <row r="41" spans="1:21" ht="105.6" outlineLevel="3" x14ac:dyDescent="0.3">
      <c r="A41" s="4" t="s">
        <v>70</v>
      </c>
      <c r="B41" s="5">
        <v>240</v>
      </c>
      <c r="C41" s="5" t="s">
        <v>66</v>
      </c>
      <c r="D41" s="5" t="s">
        <v>67</v>
      </c>
      <c r="E41" s="5" t="s">
        <v>71</v>
      </c>
      <c r="F41" s="5" t="s">
        <v>9</v>
      </c>
      <c r="G41" s="5"/>
      <c r="H41" s="5"/>
      <c r="I41" s="5"/>
      <c r="J41" s="5"/>
      <c r="K41" s="5"/>
      <c r="L41" s="6">
        <v>457276</v>
      </c>
      <c r="M41" s="7">
        <v>255256</v>
      </c>
      <c r="N41" s="7">
        <v>0</v>
      </c>
      <c r="O41" s="7">
        <v>255256</v>
      </c>
      <c r="P41" s="7">
        <v>0</v>
      </c>
      <c r="Q41" s="7">
        <v>255256</v>
      </c>
      <c r="R41" s="7">
        <v>0</v>
      </c>
      <c r="S41" s="6">
        <v>457276</v>
      </c>
      <c r="T41" s="6">
        <v>457276</v>
      </c>
      <c r="U41" s="1"/>
    </row>
    <row r="42" spans="1:21" ht="26.4" outlineLevel="3" x14ac:dyDescent="0.3">
      <c r="A42" s="4" t="s">
        <v>85</v>
      </c>
      <c r="B42" s="5">
        <v>240</v>
      </c>
      <c r="C42" s="5">
        <v>801</v>
      </c>
      <c r="D42" s="5">
        <v>1150112100</v>
      </c>
      <c r="E42" s="5">
        <v>247</v>
      </c>
      <c r="F42" s="5"/>
      <c r="G42" s="5"/>
      <c r="H42" s="5"/>
      <c r="I42" s="5"/>
      <c r="J42" s="5"/>
      <c r="K42" s="5"/>
      <c r="L42" s="6">
        <v>384471</v>
      </c>
      <c r="M42" s="7"/>
      <c r="N42" s="7"/>
      <c r="O42" s="7"/>
      <c r="P42" s="7"/>
      <c r="Q42" s="7"/>
      <c r="R42" s="7"/>
      <c r="S42" s="6">
        <v>201543</v>
      </c>
      <c r="T42" s="6">
        <v>207343</v>
      </c>
      <c r="U42" s="1"/>
    </row>
    <row r="43" spans="1:21" ht="26.4" outlineLevel="3" x14ac:dyDescent="0.3">
      <c r="A43" s="4" t="s">
        <v>32</v>
      </c>
      <c r="B43" s="5">
        <v>240</v>
      </c>
      <c r="C43" s="5" t="s">
        <v>66</v>
      </c>
      <c r="D43" s="5" t="s">
        <v>67</v>
      </c>
      <c r="E43" s="5" t="s">
        <v>33</v>
      </c>
      <c r="F43" s="5" t="s">
        <v>9</v>
      </c>
      <c r="G43" s="5"/>
      <c r="H43" s="5"/>
      <c r="I43" s="5"/>
      <c r="J43" s="5"/>
      <c r="K43" s="5"/>
      <c r="L43" s="6">
        <v>531877.34</v>
      </c>
      <c r="M43" s="7">
        <v>427961</v>
      </c>
      <c r="N43" s="7">
        <v>0</v>
      </c>
      <c r="O43" s="7">
        <v>427961</v>
      </c>
      <c r="P43" s="7">
        <v>0</v>
      </c>
      <c r="Q43" s="7">
        <v>427961</v>
      </c>
      <c r="R43" s="7">
        <v>0</v>
      </c>
      <c r="S43" s="6">
        <v>200000</v>
      </c>
      <c r="T43" s="6">
        <v>200000</v>
      </c>
      <c r="U43" s="1"/>
    </row>
    <row r="44" spans="1:21" ht="39.6" outlineLevel="3" x14ac:dyDescent="0.3">
      <c r="A44" s="4" t="s">
        <v>72</v>
      </c>
      <c r="B44" s="5">
        <v>240</v>
      </c>
      <c r="C44" s="5" t="s">
        <v>66</v>
      </c>
      <c r="D44" s="5" t="s">
        <v>67</v>
      </c>
      <c r="E44" s="5" t="s">
        <v>73</v>
      </c>
      <c r="F44" s="5" t="s">
        <v>9</v>
      </c>
      <c r="G44" s="5"/>
      <c r="H44" s="5"/>
      <c r="I44" s="5"/>
      <c r="J44" s="5"/>
      <c r="K44" s="5"/>
      <c r="L44" s="6">
        <v>8000</v>
      </c>
      <c r="M44" s="7">
        <v>8000</v>
      </c>
      <c r="N44" s="7">
        <v>0</v>
      </c>
      <c r="O44" s="7">
        <v>8000</v>
      </c>
      <c r="P44" s="7">
        <v>0</v>
      </c>
      <c r="Q44" s="7">
        <v>8000</v>
      </c>
      <c r="R44" s="7">
        <v>0</v>
      </c>
      <c r="S44" s="6">
        <v>8000</v>
      </c>
      <c r="T44" s="6">
        <v>8000</v>
      </c>
      <c r="U44" s="1"/>
    </row>
    <row r="45" spans="1:21" ht="26.4" outlineLevel="3" x14ac:dyDescent="0.3">
      <c r="A45" s="4" t="s">
        <v>40</v>
      </c>
      <c r="B45" s="5">
        <v>240</v>
      </c>
      <c r="C45" s="5" t="s">
        <v>66</v>
      </c>
      <c r="D45" s="5" t="s">
        <v>67</v>
      </c>
      <c r="E45" s="5" t="s">
        <v>41</v>
      </c>
      <c r="F45" s="5" t="s">
        <v>9</v>
      </c>
      <c r="G45" s="5"/>
      <c r="H45" s="5"/>
      <c r="I45" s="5"/>
      <c r="J45" s="5"/>
      <c r="K45" s="5"/>
      <c r="L45" s="6">
        <v>2500</v>
      </c>
      <c r="M45" s="7">
        <v>2500</v>
      </c>
      <c r="N45" s="7">
        <v>0</v>
      </c>
      <c r="O45" s="7">
        <v>2500</v>
      </c>
      <c r="P45" s="7">
        <v>0</v>
      </c>
      <c r="Q45" s="7">
        <v>2500</v>
      </c>
      <c r="R45" s="7">
        <v>0</v>
      </c>
      <c r="S45" s="6">
        <v>2500</v>
      </c>
      <c r="T45" s="6">
        <v>2500</v>
      </c>
      <c r="U45" s="1"/>
    </row>
    <row r="46" spans="1:21" ht="26.4" outlineLevel="3" x14ac:dyDescent="0.3">
      <c r="A46" s="4" t="s">
        <v>42</v>
      </c>
      <c r="B46" s="5">
        <v>240</v>
      </c>
      <c r="C46" s="5" t="s">
        <v>66</v>
      </c>
      <c r="D46" s="5" t="s">
        <v>67</v>
      </c>
      <c r="E46" s="5" t="s">
        <v>43</v>
      </c>
      <c r="F46" s="5" t="s">
        <v>9</v>
      </c>
      <c r="G46" s="5"/>
      <c r="H46" s="5"/>
      <c r="I46" s="5"/>
      <c r="J46" s="5"/>
      <c r="K46" s="5"/>
      <c r="L46" s="6">
        <v>500</v>
      </c>
      <c r="M46" s="7">
        <v>500</v>
      </c>
      <c r="N46" s="7">
        <v>0</v>
      </c>
      <c r="O46" s="7">
        <v>500</v>
      </c>
      <c r="P46" s="7">
        <v>0</v>
      </c>
      <c r="Q46" s="7">
        <v>500</v>
      </c>
      <c r="R46" s="7">
        <v>0</v>
      </c>
      <c r="S46" s="6">
        <v>500</v>
      </c>
      <c r="T46" s="6">
        <v>500</v>
      </c>
      <c r="U46" s="1"/>
    </row>
    <row r="47" spans="1:21" ht="26.4" x14ac:dyDescent="0.3">
      <c r="A47" s="4" t="s">
        <v>74</v>
      </c>
      <c r="B47" s="5">
        <v>240</v>
      </c>
      <c r="C47" s="5" t="s">
        <v>75</v>
      </c>
      <c r="D47" s="5" t="s">
        <v>11</v>
      </c>
      <c r="E47" s="5" t="s">
        <v>9</v>
      </c>
      <c r="F47" s="5" t="s">
        <v>9</v>
      </c>
      <c r="G47" s="5"/>
      <c r="H47" s="5"/>
      <c r="I47" s="5"/>
      <c r="J47" s="5"/>
      <c r="K47" s="5"/>
      <c r="L47" s="6">
        <v>108000</v>
      </c>
      <c r="M47" s="7">
        <v>108000</v>
      </c>
      <c r="N47" s="7">
        <v>0</v>
      </c>
      <c r="O47" s="7">
        <v>108000</v>
      </c>
      <c r="P47" s="7">
        <v>0</v>
      </c>
      <c r="Q47" s="7">
        <v>108000</v>
      </c>
      <c r="R47" s="7">
        <v>0</v>
      </c>
      <c r="S47" s="6">
        <v>108000</v>
      </c>
      <c r="T47" s="6">
        <v>108000</v>
      </c>
      <c r="U47" s="1"/>
    </row>
    <row r="48" spans="1:21" ht="26.4" outlineLevel="1" x14ac:dyDescent="0.3">
      <c r="A48" s="4" t="s">
        <v>76</v>
      </c>
      <c r="B48" s="5">
        <v>240</v>
      </c>
      <c r="C48" s="5" t="s">
        <v>77</v>
      </c>
      <c r="D48" s="5" t="s">
        <v>11</v>
      </c>
      <c r="E48" s="5" t="s">
        <v>9</v>
      </c>
      <c r="F48" s="5" t="s">
        <v>9</v>
      </c>
      <c r="G48" s="5"/>
      <c r="H48" s="5"/>
      <c r="I48" s="5"/>
      <c r="J48" s="5"/>
      <c r="K48" s="5"/>
      <c r="L48" s="6">
        <v>108000</v>
      </c>
      <c r="M48" s="7">
        <v>108000</v>
      </c>
      <c r="N48" s="7">
        <v>0</v>
      </c>
      <c r="O48" s="7">
        <v>108000</v>
      </c>
      <c r="P48" s="7">
        <v>0</v>
      </c>
      <c r="Q48" s="7">
        <v>108000</v>
      </c>
      <c r="R48" s="7">
        <v>0</v>
      </c>
      <c r="S48" s="6">
        <v>108000</v>
      </c>
      <c r="T48" s="6">
        <v>108000</v>
      </c>
      <c r="U48" s="1"/>
    </row>
    <row r="49" spans="1:21" ht="39.6" outlineLevel="2" x14ac:dyDescent="0.3">
      <c r="A49" s="4" t="s">
        <v>78</v>
      </c>
      <c r="B49" s="5">
        <v>240</v>
      </c>
      <c r="C49" s="5" t="s">
        <v>77</v>
      </c>
      <c r="D49" s="5" t="s">
        <v>79</v>
      </c>
      <c r="E49" s="5" t="s">
        <v>9</v>
      </c>
      <c r="F49" s="5" t="s">
        <v>9</v>
      </c>
      <c r="G49" s="5"/>
      <c r="H49" s="5"/>
      <c r="I49" s="5"/>
      <c r="J49" s="5"/>
      <c r="K49" s="5"/>
      <c r="L49" s="6">
        <v>108000</v>
      </c>
      <c r="M49" s="7">
        <v>108000</v>
      </c>
      <c r="N49" s="7">
        <v>0</v>
      </c>
      <c r="O49" s="7">
        <v>108000</v>
      </c>
      <c r="P49" s="7">
        <v>0</v>
      </c>
      <c r="Q49" s="7">
        <v>108000</v>
      </c>
      <c r="R49" s="7">
        <v>0</v>
      </c>
      <c r="S49" s="6">
        <v>108000</v>
      </c>
      <c r="T49" s="6">
        <v>108000</v>
      </c>
      <c r="U49" s="1"/>
    </row>
    <row r="50" spans="1:21" ht="39.6" outlineLevel="3" x14ac:dyDescent="0.3">
      <c r="A50" s="4" t="s">
        <v>80</v>
      </c>
      <c r="B50" s="5">
        <v>240</v>
      </c>
      <c r="C50" s="5" t="s">
        <v>77</v>
      </c>
      <c r="D50" s="5" t="s">
        <v>79</v>
      </c>
      <c r="E50" s="5" t="s">
        <v>81</v>
      </c>
      <c r="F50" s="5" t="s">
        <v>9</v>
      </c>
      <c r="G50" s="5"/>
      <c r="H50" s="5"/>
      <c r="I50" s="5"/>
      <c r="J50" s="5"/>
      <c r="K50" s="5"/>
      <c r="L50" s="6">
        <v>108000</v>
      </c>
      <c r="M50" s="7">
        <v>108000</v>
      </c>
      <c r="N50" s="7">
        <v>0</v>
      </c>
      <c r="O50" s="7">
        <v>108000</v>
      </c>
      <c r="P50" s="7">
        <v>0</v>
      </c>
      <c r="Q50" s="7">
        <v>108000</v>
      </c>
      <c r="R50" s="7">
        <v>0</v>
      </c>
      <c r="S50" s="6">
        <v>108000</v>
      </c>
      <c r="T50" s="6">
        <v>108000</v>
      </c>
      <c r="U50" s="1"/>
    </row>
    <row r="51" spans="1:21" ht="12.75" customHeight="1" x14ac:dyDescent="0.3">
      <c r="A51" s="16" t="s">
        <v>82</v>
      </c>
      <c r="B51" s="17"/>
      <c r="C51" s="17"/>
      <c r="D51" s="17"/>
      <c r="E51" s="17"/>
      <c r="F51" s="17"/>
      <c r="G51" s="8"/>
      <c r="H51" s="8"/>
      <c r="I51" s="8"/>
      <c r="J51" s="8"/>
      <c r="K51" s="8"/>
      <c r="L51" s="9">
        <f>SUM(L3+L28+L32+L39+L47)</f>
        <v>7267833.3399999999</v>
      </c>
      <c r="M51" s="9">
        <f>SUM(M3+M28+M32+M39+M47)</f>
        <v>5105892</v>
      </c>
      <c r="N51" s="9">
        <f>SUM(N3+N28+N32+N39+N47)</f>
        <v>0</v>
      </c>
      <c r="O51" s="9">
        <f>SUM(O3+O28+O32+O39+O47)</f>
        <v>5105892</v>
      </c>
      <c r="P51" s="9">
        <f>SUM(P3+P28+P32+P39+P47)</f>
        <v>0</v>
      </c>
      <c r="Q51" s="9">
        <f>SUM(Q3+Q28+Q32+Q39+Q47)</f>
        <v>5105892</v>
      </c>
      <c r="R51" s="9">
        <f>SUM(R3+R28+R32+R39+R47)</f>
        <v>0</v>
      </c>
      <c r="S51" s="9">
        <f>SUM(S3+S28+S32+S39+S47)</f>
        <v>5942142</v>
      </c>
      <c r="T51" s="9">
        <f>SUM(T3+T28+T32+T39+T47)</f>
        <v>5781782</v>
      </c>
      <c r="U51" s="1"/>
    </row>
    <row r="52" spans="1:21" ht="12.75" customHeight="1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5.15" customHeight="1" x14ac:dyDescent="0.3">
      <c r="A53" s="12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"/>
    </row>
  </sheetData>
  <mergeCells count="3">
    <mergeCell ref="A53:T53"/>
    <mergeCell ref="A1:T1"/>
    <mergeCell ref="A51:F51"/>
  </mergeCells>
  <pageMargins left="0.78749999999999998" right="0.59027779999999996" top="0.59027779999999996" bottom="0.59027779999999996" header="0.39374999999999999" footer="0.51180550000000002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2.01.2024&lt;/string&gt;&#10;    &lt;string&gt;31.12.2024&lt;/string&gt;&#10;  &lt;/DateInfo&gt;&#10;  &lt;Code&gt;SQUERY_ROSP_EXP&lt;/Code&gt;&#10;  &lt;ObjectCode&gt;SQUERY_ROSP_EXP&lt;/ObjectCode&gt;&#10;  &lt;DocName&gt;БР 2021(Бюджетная роспись (расходы))&lt;/DocName&gt;&#10;  &lt;VariantName&gt;БР 2021&lt;/VariantName&gt;&#10;  &lt;VariantLink&gt;204451&lt;/VariantLink&gt;&#10;  &lt;ReportCode /&gt;&#10;  &lt;SvodReportLink xsi:nil=&quot;true&quot; /&gt;&#10;  &lt;ReportLink&gt;126921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A7F0DEFD-DB97-40E2-B51D-C78DEDFFAC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</vt:lpstr>
      <vt:lpstr>проект!Заголовки_для_печати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Кудряшова</dc:creator>
  <cp:lastModifiedBy>Пользователь Windows</cp:lastModifiedBy>
  <dcterms:created xsi:type="dcterms:W3CDTF">2023-10-24T05:41:35Z</dcterms:created>
  <dcterms:modified xsi:type="dcterms:W3CDTF">2024-10-07T06:21:48Z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БР 2021(Бюджетная роспись (расходы))</vt:lpwstr>
  </property>
  <property fmtid="{D5CDD505-2E9C-101B-9397-08002B2CF9AE}" pid="3" name="Название отчета">
    <vt:lpwstr>БР 2021(2).xlsx</vt:lpwstr>
  </property>
  <property fmtid="{D5CDD505-2E9C-101B-9397-08002B2CF9AE}" pid="4" name="Версия клиента">
    <vt:lpwstr>23.1.29.6270 (.NET 4.7.2)</vt:lpwstr>
  </property>
  <property fmtid="{D5CDD505-2E9C-101B-9397-08002B2CF9AE}" pid="5" name="Версия базы">
    <vt:lpwstr>23.1.1401.5362025</vt:lpwstr>
  </property>
  <property fmtid="{D5CDD505-2E9C-101B-9397-08002B2CF9AE}" pid="6" name="Тип сервера">
    <vt:lpwstr>MSSQL</vt:lpwstr>
  </property>
  <property fmtid="{D5CDD505-2E9C-101B-9397-08002B2CF9AE}" pid="7" name="Сервер">
    <vt:lpwstr>finuprav</vt:lpwstr>
  </property>
  <property fmtid="{D5CDD505-2E9C-101B-9397-08002B2CF9AE}" pid="8" name="База">
    <vt:lpwstr>Novoe_24</vt:lpwstr>
  </property>
  <property fmtid="{D5CDD505-2E9C-101B-9397-08002B2CF9AE}" pid="9" name="Пользователь">
    <vt:lpwstr>adm2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не используется</vt:lpwstr>
  </property>
</Properties>
</file>