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04" windowHeight="82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  <c r="F13" i="1"/>
  <c r="D22" i="1" l="1"/>
  <c r="D20" i="1"/>
  <c r="D24" i="1" l="1"/>
  <c r="G6" i="1"/>
  <c r="F9" i="1" l="1"/>
  <c r="F11" i="1"/>
  <c r="F16" i="1"/>
  <c r="F19" i="1"/>
  <c r="F7" i="1" l="1"/>
  <c r="F21" i="1"/>
  <c r="F23" i="1"/>
  <c r="F6" i="1"/>
  <c r="G7" i="1"/>
  <c r="G8" i="1"/>
  <c r="G9" i="1"/>
  <c r="G10" i="1"/>
  <c r="G11" i="1"/>
  <c r="G12" i="1"/>
  <c r="G13" i="1"/>
  <c r="G14" i="1"/>
  <c r="G16" i="1"/>
  <c r="G18" i="1"/>
  <c r="G19" i="1"/>
  <c r="G21" i="1"/>
  <c r="G23" i="1"/>
  <c r="E22" i="1" l="1"/>
  <c r="F22" i="1" s="1"/>
  <c r="E20" i="1"/>
  <c r="F20" i="1" s="1"/>
  <c r="E17" i="1"/>
  <c r="F14" i="1"/>
  <c r="F10" i="1"/>
  <c r="F17" i="1" l="1"/>
  <c r="F5" i="1"/>
  <c r="G22" i="1"/>
  <c r="C20" i="1"/>
  <c r="G17" i="1"/>
  <c r="G5" i="1"/>
  <c r="G20" i="1" l="1"/>
  <c r="C24" i="1"/>
</calcChain>
</file>

<file path=xl/sharedStrings.xml><?xml version="1.0" encoding="utf-8"?>
<sst xmlns="http://schemas.openxmlformats.org/spreadsheetml/2006/main" count="47" uniqueCount="47">
  <si>
    <t>Наименование показателей</t>
  </si>
  <si>
    <t>раздел, подраздел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</si>
  <si>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</si>
  <si>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</si>
  <si>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</si>
  <si>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</si>
  <si>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</si>
  <si>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</si>
  <si>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</si>
  <si>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</si>
  <si>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</si>
  <si>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</si>
  <si>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</si>
  <si>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</si>
  <si>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</si>
  <si>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</si>
  <si>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</si>
  <si>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</si>
  <si>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</si>
  <si>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</si>
  <si>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</si>
  <si>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</si>
  <si>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ИТОГО РАСХОДОВ</t>
  </si>
  <si>
    <t>0102</t>
  </si>
  <si>
    <t>0104</t>
  </si>
  <si>
    <t>0111</t>
  </si>
  <si>
    <t>0113</t>
  </si>
  <si>
    <t>0200</t>
  </si>
  <si>
    <t>0203</t>
  </si>
  <si>
    <t>0300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</si>
  <si>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</si>
  <si>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</si>
  <si>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</si>
  <si>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</si>
  <si>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</si>
  <si>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</si>
  <si>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</si>
  <si>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</si>
  <si>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</si>
  <si>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Уточненная бюджетная роспись на 2024 год</t>
  </si>
  <si>
    <t>Динамика к 2023 году,%</t>
  </si>
  <si>
    <t>Исполнено за 9 месяцев 2024 года</t>
  </si>
  <si>
    <t>Исполнено за 9 месяцев 2023 года</t>
  </si>
  <si>
    <t>0310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</si>
  <si>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Новского сельского поселения по расходам в разрезе разделов и подразделов классификации в сравнении с запланированными значениями на соответствующий период (финансовый год) за 9 месяцев 2024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</si>
  <si>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0405</t>
  </si>
  <si>
    <t>Сельское хозяйство и рыболовство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</si>
</sst>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0" xfId="0" applyFont="1"/>
    <xf numFmtId="2" fontId="0" fillId="0" borderId="1" xfId="0" applyNumberFormat="1" applyBorder="1"/>
    <xf numFmtId="2" fontId="2" fillId="0" borderId="1" xfId="0" applyNumberFormat="1" applyFont="1" applyBorder="1"/>
    <xf numFmtId="49" fontId="0" fillId="0" borderId="1" xfId="0" applyNumberFormat="1" applyBorder="1"/>
    <xf numFmtId="49" fontId="2" fillId="0" borderId="1" xfId="0" applyNumberFormat="1" applyFont="1" applyBorder="1"/>
    <xf numFmtId="2" fontId="2" fillId="2" borderId="1" xfId="0" applyNumberFormat="1" applyFont="1" applyFill="1" applyBorder="1"/>
    <xf numFmtId="2" fontId="0" fillId="2" borderId="1" xfId="0" applyNumberFormat="1" applyFill="1" applyBorder="1"/>
    <xf numFmtId="0" fontId="0" fillId="2" borderId="0" xfId="0" applyFill="1"/>
    <xf numFmtId="164" fontId="0" fillId="2" borderId="1" xfId="0" applyNumberFormat="1" applyFill="1" applyBorder="1"/>
    <xf numFmtId="164" fontId="2" fillId="2" borderId="1" xfId="0" applyNumberFormat="1" applyFont="1" applyFill="1" applyBorder="1"/>
    <xf numFmtId="164" fontId="6" fillId="2" borderId="1" xfId="0" applyNumberFormat="1" applyFont="1" applyFill="1" applyBorder="1"/>
    <xf numFmtId="2" fontId="6" fillId="2" borderId="1" xfId="0" applyNumberFormat="1" applyFont="1" applyFill="1" applyBorder="1"/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E25" sqref="E25"/>
    </sheetView>
  </sheetViews>
  <sheetFormatPr defaultRowHeight="14.4" x14ac:dyDescent="0.3"/>
  <cols>
    <col min="1" max="1" width="49.44140625" customWidth="1"/>
    <col min="2" max="2" width="7.77734375" customWidth="1"/>
    <col min="3" max="4" width="11.21875" customWidth="1"/>
    <col min="5" max="5" width="11.6640625" customWidth="1"/>
    <col min="6" max="6" width="9.77734375" customWidth="1"/>
    <col min="7" max="7" width="10.44140625" customWidth="1"/>
  </cols>
  <sheetData>
    <row r="1" spans="1:7" x14ac:dyDescent="0.3">
      <c r="A1" s="19" t="s">
        <v>44</v>
      </c>
      <c r="B1" s="20"/>
      <c r="C1" s="20"/>
      <c r="D1" s="20"/>
      <c r="E1" s="20"/>
      <c r="F1" s="20"/>
      <c r="G1" s="21"/>
    </row>
    <row r="2" spans="1:7" x14ac:dyDescent="0.3">
      <c r="A2" s="22"/>
      <c r="B2" s="23"/>
      <c r="C2" s="23"/>
      <c r="D2" s="23"/>
      <c r="E2" s="23"/>
      <c r="F2" s="23"/>
      <c r="G2" s="24"/>
    </row>
    <row r="3" spans="1:7" ht="46.5" customHeight="1" x14ac:dyDescent="0.3">
      <c r="A3" s="25"/>
      <c r="B3" s="26"/>
      <c r="C3" s="26"/>
      <c r="D3" s="26"/>
      <c r="E3" s="26"/>
      <c r="F3" s="26"/>
      <c r="G3" s="27"/>
    </row>
    <row r="4" spans="1:7" ht="124.8" x14ac:dyDescent="0.3">
      <c r="A4" s="1" t="s">
        <v>0</v>
      </c>
      <c r="B4" s="2" t="s">
        <v>1</v>
      </c>
      <c r="C4" s="3" t="s">
        <v>39</v>
      </c>
      <c r="D4" s="3" t="s">
        <v>41</v>
      </c>
      <c r="E4" s="3" t="s">
        <v>42</v>
      </c>
      <c r="F4" s="2" t="s">
        <v>40</v>
      </c>
      <c r="G4" s="2" t="s">
        <v>2</v>
      </c>
    </row>
    <row r="5" spans="1:7" x14ac:dyDescent="0.3">
      <c r="A5" s="4" t="s">
        <v>3</v>
      </c>
      <c r="B5" s="5" t="s">
        <v>4</v>
      </c>
      <c r="C5" s="9">
        <v>3736228.18</v>
      </c>
      <c r="D5" s="9">
        <v>2817999.44</v>
      </c>
      <c r="E5" s="9">
        <v>3356291.86</v>
      </c>
      <c r="F5" s="16">
        <f>SUM(D5/E5*100)</f>
        <v>83.961692175364036</v>
      </c>
      <c r="G5" s="12">
        <f>SUM(D5/C5*100)</f>
        <v>75.423643959561375</v>
      </c>
    </row>
    <row r="6" spans="1:7" ht="42" x14ac:dyDescent="0.3">
      <c r="A6" s="2" t="s">
        <v>5</v>
      </c>
      <c r="B6" s="10" t="s">
        <v>23</v>
      </c>
      <c r="C6" s="8">
        <v>857890</v>
      </c>
      <c r="D6" s="8">
        <v>612216.66</v>
      </c>
      <c r="E6" s="8">
        <v>546382.32999999996</v>
      </c>
      <c r="F6" s="15">
        <f>SUM(D6/E6*100)</f>
        <v>112.04913233559365</v>
      </c>
      <c r="G6" s="17">
        <f>SUM(D6/C6*100)</f>
        <v>71.363072188742152</v>
      </c>
    </row>
    <row r="7" spans="1:7" ht="55.8" x14ac:dyDescent="0.3">
      <c r="A7" s="2" t="s">
        <v>6</v>
      </c>
      <c r="B7" s="10" t="s">
        <v>24</v>
      </c>
      <c r="C7" s="8">
        <v>2183097</v>
      </c>
      <c r="D7" s="8">
        <v>1648618.56</v>
      </c>
      <c r="E7" s="8">
        <v>1441676.98</v>
      </c>
      <c r="F7" s="15">
        <f t="shared" ref="F7:F23" si="0">SUM(D7/E7*100)</f>
        <v>114.35422656190293</v>
      </c>
      <c r="G7" s="17">
        <f t="shared" ref="G7:G23" si="1">SUM(D7/C7*100)</f>
        <v>75.517421351410405</v>
      </c>
    </row>
    <row r="8" spans="1:7" x14ac:dyDescent="0.3">
      <c r="A8" s="1" t="s">
        <v>7</v>
      </c>
      <c r="B8" s="10" t="s">
        <v>25</v>
      </c>
      <c r="C8" s="8">
        <v>40000</v>
      </c>
      <c r="D8" s="8">
        <v>0</v>
      </c>
      <c r="E8" s="8">
        <v>0</v>
      </c>
      <c r="F8" s="15">
        <v>0</v>
      </c>
      <c r="G8" s="18">
        <f t="shared" si="1"/>
        <v>0</v>
      </c>
    </row>
    <row r="9" spans="1:7" x14ac:dyDescent="0.3">
      <c r="A9" s="1" t="s">
        <v>8</v>
      </c>
      <c r="B9" s="10" t="s">
        <v>26</v>
      </c>
      <c r="C9" s="8">
        <v>655241.18000000005</v>
      </c>
      <c r="D9" s="8">
        <v>557164.22</v>
      </c>
      <c r="E9" s="8">
        <v>1368232.55</v>
      </c>
      <c r="F9" s="15">
        <f t="shared" si="0"/>
        <v>40.721456305070362</v>
      </c>
      <c r="G9" s="17">
        <f t="shared" si="1"/>
        <v>85.031929769737602</v>
      </c>
    </row>
    <row r="10" spans="1:7" x14ac:dyDescent="0.3">
      <c r="A10" s="4" t="s">
        <v>9</v>
      </c>
      <c r="B10" s="11" t="s">
        <v>27</v>
      </c>
      <c r="C10" s="9">
        <v>138300</v>
      </c>
      <c r="D10" s="9">
        <v>103118.39999999999</v>
      </c>
      <c r="E10" s="9">
        <v>85934.76</v>
      </c>
      <c r="F10" s="15">
        <f t="shared" si="0"/>
        <v>119.99614591348133</v>
      </c>
      <c r="G10" s="12">
        <f t="shared" si="1"/>
        <v>74.561388286334051</v>
      </c>
    </row>
    <row r="11" spans="1:7" x14ac:dyDescent="0.3">
      <c r="A11" s="1" t="s">
        <v>10</v>
      </c>
      <c r="B11" s="10" t="s">
        <v>28</v>
      </c>
      <c r="C11" s="8">
        <v>138300</v>
      </c>
      <c r="D11" s="8">
        <v>103118.39999999999</v>
      </c>
      <c r="E11" s="8">
        <v>85934.76</v>
      </c>
      <c r="F11" s="15">
        <f t="shared" si="0"/>
        <v>119.99614591348133</v>
      </c>
      <c r="G11" s="18">
        <f t="shared" si="1"/>
        <v>74.561388286334051</v>
      </c>
    </row>
    <row r="12" spans="1:7" ht="28.2" x14ac:dyDescent="0.3">
      <c r="A12" s="6" t="s">
        <v>11</v>
      </c>
      <c r="B12" s="11" t="s">
        <v>29</v>
      </c>
      <c r="C12" s="9">
        <v>112296</v>
      </c>
      <c r="D12" s="9">
        <v>96324</v>
      </c>
      <c r="E12" s="9">
        <v>100000</v>
      </c>
      <c r="F12" s="15">
        <f t="shared" si="0"/>
        <v>96.323999999999998</v>
      </c>
      <c r="G12" s="12">
        <f t="shared" si="1"/>
        <v>85.776875400726652</v>
      </c>
    </row>
    <row r="13" spans="1:7" x14ac:dyDescent="0.3">
      <c r="A13" s="7" t="s">
        <v>12</v>
      </c>
      <c r="B13" s="10" t="s">
        <v>43</v>
      </c>
      <c r="C13" s="8">
        <v>44467.5</v>
      </c>
      <c r="D13" s="8">
        <v>5557.5</v>
      </c>
      <c r="E13" s="8">
        <v>100000</v>
      </c>
      <c r="F13" s="15">
        <f t="shared" si="0"/>
        <v>5.5575000000000001</v>
      </c>
      <c r="G13" s="18">
        <f t="shared" si="1"/>
        <v>12.497891718670939</v>
      </c>
    </row>
    <row r="14" spans="1:7" x14ac:dyDescent="0.3">
      <c r="A14" s="4" t="s">
        <v>13</v>
      </c>
      <c r="B14" s="11" t="s">
        <v>30</v>
      </c>
      <c r="C14" s="9">
        <v>2448001.56</v>
      </c>
      <c r="D14" s="9">
        <v>1900551</v>
      </c>
      <c r="E14" s="9">
        <v>1040950</v>
      </c>
      <c r="F14" s="15">
        <f t="shared" si="0"/>
        <v>182.57851001489024</v>
      </c>
      <c r="G14" s="12">
        <f t="shared" si="1"/>
        <v>77.636837780446513</v>
      </c>
    </row>
    <row r="15" spans="1:7" x14ac:dyDescent="0.3">
      <c r="A15" s="1" t="s">
        <v>46</v>
      </c>
      <c r="B15" s="11" t="s">
        <v>45</v>
      </c>
      <c r="C15" s="9"/>
      <c r="D15" s="9"/>
      <c r="E15" s="28">
        <v>50000</v>
      </c>
      <c r="F15" s="15"/>
      <c r="G15" s="12"/>
    </row>
    <row r="16" spans="1:7" x14ac:dyDescent="0.3">
      <c r="A16" s="1" t="s">
        <v>14</v>
      </c>
      <c r="B16" s="10" t="s">
        <v>31</v>
      </c>
      <c r="C16" s="8">
        <v>2448001.56</v>
      </c>
      <c r="D16" s="8">
        <v>1900551</v>
      </c>
      <c r="E16" s="8">
        <v>990950</v>
      </c>
      <c r="F16" s="15">
        <f t="shared" si="0"/>
        <v>191.79080680155408</v>
      </c>
      <c r="G16" s="18">
        <f t="shared" si="1"/>
        <v>77.636837780446513</v>
      </c>
    </row>
    <row r="17" spans="1:7" x14ac:dyDescent="0.3">
      <c r="A17" s="4" t="s">
        <v>15</v>
      </c>
      <c r="B17" s="11" t="s">
        <v>32</v>
      </c>
      <c r="C17" s="9">
        <v>2156504.3199999998</v>
      </c>
      <c r="D17" s="9">
        <v>1729119.73</v>
      </c>
      <c r="E17" s="9">
        <f>SUM(E18:E19)</f>
        <v>807475.29</v>
      </c>
      <c r="F17" s="15">
        <f t="shared" si="0"/>
        <v>214.13902709022835</v>
      </c>
      <c r="G17" s="12">
        <f t="shared" si="1"/>
        <v>80.181602882205212</v>
      </c>
    </row>
    <row r="18" spans="1:7" x14ac:dyDescent="0.3">
      <c r="A18" s="1" t="s">
        <v>16</v>
      </c>
      <c r="B18" s="10" t="s">
        <v>33</v>
      </c>
      <c r="C18" s="8">
        <v>185000</v>
      </c>
      <c r="D18" s="8">
        <v>127000</v>
      </c>
      <c r="E18" s="8">
        <v>33000</v>
      </c>
      <c r="F18" s="15">
        <v>0</v>
      </c>
      <c r="G18" s="18">
        <f t="shared" si="1"/>
        <v>68.648648648648646</v>
      </c>
    </row>
    <row r="19" spans="1:7" x14ac:dyDescent="0.3">
      <c r="A19" s="1" t="s">
        <v>17</v>
      </c>
      <c r="B19" s="10" t="s">
        <v>34</v>
      </c>
      <c r="C19" s="8">
        <v>1971504.32</v>
      </c>
      <c r="D19" s="8">
        <v>1602119.73</v>
      </c>
      <c r="E19" s="8">
        <v>774475.29</v>
      </c>
      <c r="F19" s="15">
        <f t="shared" si="0"/>
        <v>206.86518352315665</v>
      </c>
      <c r="G19" s="18">
        <f t="shared" si="1"/>
        <v>81.26382041100473</v>
      </c>
    </row>
    <row r="20" spans="1:7" x14ac:dyDescent="0.3">
      <c r="A20" s="4" t="s">
        <v>18</v>
      </c>
      <c r="B20" s="11" t="s">
        <v>35</v>
      </c>
      <c r="C20" s="9">
        <f>SUM(C21)</f>
        <v>3439458.31</v>
      </c>
      <c r="D20" s="9">
        <f>SUM(D21)</f>
        <v>2539072.21</v>
      </c>
      <c r="E20" s="9">
        <f>SUM(E21)</f>
        <v>2159201.9900000002</v>
      </c>
      <c r="F20" s="13">
        <f t="shared" si="0"/>
        <v>117.59308400785606</v>
      </c>
      <c r="G20" s="12">
        <f t="shared" si="1"/>
        <v>73.82186324566905</v>
      </c>
    </row>
    <row r="21" spans="1:7" x14ac:dyDescent="0.3">
      <c r="A21" s="1" t="s">
        <v>19</v>
      </c>
      <c r="B21" s="10" t="s">
        <v>36</v>
      </c>
      <c r="C21" s="8">
        <v>3439458.31</v>
      </c>
      <c r="D21" s="8">
        <v>2539072.21</v>
      </c>
      <c r="E21" s="8">
        <v>2159201.9900000002</v>
      </c>
      <c r="F21" s="13">
        <f t="shared" si="0"/>
        <v>117.59308400785606</v>
      </c>
      <c r="G21" s="18">
        <f t="shared" si="1"/>
        <v>73.82186324566905</v>
      </c>
    </row>
    <row r="22" spans="1:7" x14ac:dyDescent="0.3">
      <c r="A22" s="4" t="s">
        <v>20</v>
      </c>
      <c r="B22" s="10" t="s">
        <v>37</v>
      </c>
      <c r="C22" s="9">
        <v>108000</v>
      </c>
      <c r="D22" s="9">
        <f>SUM(D23)</f>
        <v>108000</v>
      </c>
      <c r="E22" s="9">
        <f>SUM(E23)</f>
        <v>81000</v>
      </c>
      <c r="F22" s="13">
        <f t="shared" si="0"/>
        <v>133.33333333333331</v>
      </c>
      <c r="G22" s="12">
        <f t="shared" si="1"/>
        <v>100</v>
      </c>
    </row>
    <row r="23" spans="1:7" x14ac:dyDescent="0.3">
      <c r="A23" s="1" t="s">
        <v>21</v>
      </c>
      <c r="B23" s="10" t="s">
        <v>38</v>
      </c>
      <c r="C23" s="8">
        <v>108000</v>
      </c>
      <c r="D23" s="8">
        <v>108000</v>
      </c>
      <c r="E23" s="8">
        <v>81000</v>
      </c>
      <c r="F23" s="13">
        <f t="shared" si="0"/>
        <v>133.33333333333331</v>
      </c>
      <c r="G23" s="18">
        <f t="shared" si="1"/>
        <v>100</v>
      </c>
    </row>
    <row r="24" spans="1:7" x14ac:dyDescent="0.3">
      <c r="A24" s="4" t="s">
        <v>22</v>
      </c>
      <c r="B24" s="10"/>
      <c r="C24" s="8">
        <f>SUM(C5+C10+C12+C14+C17+C20+C22)</f>
        <v>12138788.370000001</v>
      </c>
      <c r="D24" s="8">
        <f t="shared" ref="D24:E24" si="2">SUM(D5+D10+D12+D14+D17+D20+D22)</f>
        <v>9294184.7800000012</v>
      </c>
      <c r="E24" s="8">
        <v>7636028.9000000004</v>
      </c>
      <c r="F24" s="8">
        <v>73.599999999999994</v>
      </c>
      <c r="G24" s="8">
        <v>66.7</v>
      </c>
    </row>
    <row r="25" spans="1:7" x14ac:dyDescent="0.3">
      <c r="F25" s="14"/>
    </row>
    <row r="26" spans="1:7" x14ac:dyDescent="0.3">
      <c r="F26" s="14"/>
    </row>
    <row r="27" spans="1:7" x14ac:dyDescent="0.3">
      <c r="F27" s="14"/>
    </row>
    <row r="28" spans="1:7" x14ac:dyDescent="0.3">
      <c r="F28" s="14"/>
    </row>
    <row r="29" spans="1:7" x14ac:dyDescent="0.3">
      <c r="F29" s="14"/>
    </row>
    <row r="30" spans="1:7" x14ac:dyDescent="0.3">
      <c r="F30" s="14"/>
    </row>
  </sheetData>
  <mergeCells count="1">
    <mergeCell ref="A1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2024-10-25T12:53:01Z</dcterms:modified>
</cp:coreProperties>
</file>