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"/>
    </mc:Choice>
  </mc:AlternateContent>
  <bookViews>
    <workbookView xWindow="0" yWindow="0" windowWidth="24000" windowHeight="9432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B26" i="2" l="1"/>
  <c r="AB15" i="2"/>
  <c r="AC9" i="2"/>
  <c r="AC10" i="2"/>
  <c r="AC11" i="2"/>
  <c r="AC12" i="2"/>
  <c r="AC13" i="2"/>
  <c r="AC14" i="2"/>
  <c r="AC16" i="2"/>
  <c r="AC17" i="2"/>
  <c r="AC18" i="2"/>
  <c r="AC19" i="2"/>
  <c r="AC20" i="2"/>
  <c r="AC22" i="2"/>
  <c r="AC23" i="2"/>
  <c r="AC24" i="2"/>
  <c r="AC27" i="2"/>
  <c r="AB9" i="2"/>
  <c r="AB10" i="2"/>
  <c r="AB11" i="2"/>
  <c r="AB12" i="2"/>
  <c r="AB13" i="2"/>
  <c r="AB14" i="2"/>
  <c r="AB16" i="2"/>
  <c r="AB17" i="2"/>
  <c r="AB18" i="2"/>
  <c r="AB19" i="2"/>
  <c r="AB20" i="2"/>
  <c r="AB21" i="2"/>
  <c r="AB22" i="2"/>
  <c r="AB23" i="2"/>
  <c r="AB24" i="2"/>
  <c r="AB25" i="2"/>
  <c r="AB27" i="2"/>
  <c r="AC8" i="2"/>
  <c r="AB8" i="2"/>
</calcChain>
</file>

<file path=xl/sharedStrings.xml><?xml version="1.0" encoding="utf-8"?>
<sst xmlns="http://schemas.openxmlformats.org/spreadsheetml/2006/main" count="84" uniqueCount="47">
  <si>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</si>
  <si>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</si>
  <si>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</si>
  <si>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</si>
  <si>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</si>
  <si>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</si>
  <si>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за отчетный период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</si>
  <si>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</si>
  <si>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</si>
  <si>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</si>
  <si>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</si>
  <si>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</si>
  <si>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</si>
  <si>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</si>
  <si>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</si>
  <si>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</si>
  <si>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</si>
  <si>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</si>
  <si>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</si>
  <si>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</si>
  <si>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</si>
  <si>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</si>
  <si>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</si>
  <si>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</si>
  <si>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</si>
  <si>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</si>
  <si>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</si>
  <si>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</si>
  <si>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</si>
  <si>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</si>
  <si>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</si>
  <si>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</si>
  <si>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</si>
  <si>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</si>
  <si>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</si>
  <si>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</si>
  <si>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</si>
  <si>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Прочие неналоговые доходы бюджетов сельских поселений</t>
  </si>
  <si>
    <t xml:space="preserve">     Прочие безвозмездные поступления в бюджеты сельских поселений</t>
  </si>
  <si>
    <t>Субсидии бюджетам сельских поселений из местных бюджетов</t>
  </si>
  <si>
    <t xml:space="preserve">Исполнение доходов бюджета Новского сельского поселения по кодам классификации доходов бюджета за 2022 и 2023 год </t>
  </si>
  <si>
    <t>Исполнение за 2022 год</t>
  </si>
  <si>
    <t>Исполнение за 2023года</t>
  </si>
  <si>
    <t>отклонения</t>
  </si>
  <si>
    <t>Исполнение за 2023 год</t>
  </si>
  <si>
    <t>Доходы от сдачи в аренду имущества,находящегося в оперативном управлении органов управления поселений</t>
  </si>
  <si>
    <t>Доходы бюджетов муниципальных районов от возврата прочих остатков субсидий,субвенций и иных межбюджетных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</si>
</sst>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7">
    <xf numFmtId="0" fontId="0" fillId="0" borderId="0" xfId="0"/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10" fontId="3" fillId="5" borderId="2" xfId="22" applyNumberFormat="1" applyFill="1" applyProtection="1">
      <alignment horizontal="center" vertical="top" shrinkToFit="1"/>
    </xf>
    <xf numFmtId="0" fontId="1" fillId="5" borderId="2" xfId="12" applyNumberFormat="1" applyFill="1" applyProtection="1">
      <alignment horizontal="center" vertic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1" xfId="1" applyFill="1" applyAlignment="1">
      <alignment horizontal="center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1" applyNumberFormat="1" applyFill="1" applyAlignment="1" applyProtection="1">
      <alignment vertical="center" wrapText="1"/>
    </xf>
    <xf numFmtId="0" fontId="1" fillId="5" borderId="2" xfId="11" applyFill="1" applyAlignment="1">
      <alignment vertical="center" wrapText="1"/>
    </xf>
    <xf numFmtId="0" fontId="1" fillId="5" borderId="5" xfId="11" applyFill="1" applyBorder="1" applyAlignment="1">
      <alignment horizontal="center" vertical="center" wrapText="1"/>
    </xf>
    <xf numFmtId="0" fontId="1" fillId="5" borderId="6" xfId="11" applyFill="1" applyBorder="1" applyAlignment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showZeros="0" tabSelected="1" topLeftCell="B1" zoomScaleNormal="100" zoomScaleSheetLayoutView="100" workbookViewId="0">
      <pane ySplit="7" topLeftCell="A8" activePane="bottomLeft" state="frozen"/>
      <selection pane="bottomLeft" activeCell="A27" sqref="A27:G27"/>
    </sheetView>
  </sheetViews>
  <sheetFormatPr defaultColWidth="9.109375" defaultRowHeight="14.4" x14ac:dyDescent="0.3"/>
  <cols>
    <col min="1" max="1" width="9.109375" style="4" hidden="1"/>
    <col min="2" max="2" width="40.6640625" style="4" customWidth="1"/>
    <col min="3" max="3" width="21.6640625" style="4" customWidth="1"/>
    <col min="4" max="16" width="9.109375" style="4" hidden="1"/>
    <col min="17" max="17" width="13.5546875" style="4" customWidth="1"/>
    <col min="18" max="24" width="9.109375" style="4" hidden="1"/>
    <col min="25" max="25" width="12.33203125" style="4" customWidth="1"/>
    <col min="26" max="27" width="9.109375" style="4" hidden="1"/>
    <col min="28" max="28" width="11.6640625" style="4" customWidth="1"/>
    <col min="29" max="29" width="11.88671875" style="4" customWidth="1"/>
    <col min="30" max="30" width="9.109375" style="4" customWidth="1"/>
    <col min="31" max="16384" width="9.109375" style="4"/>
  </cols>
  <sheetData>
    <row r="1" spans="1:30" ht="36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"/>
    </row>
    <row r="2" spans="1:3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"/>
    </row>
    <row r="3" spans="1:30" ht="34.5" customHeight="1" x14ac:dyDescent="0.3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5"/>
      <c r="AD3" s="3"/>
    </row>
    <row r="4" spans="1:30" ht="15.7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6"/>
      <c r="AD4" s="3"/>
    </row>
    <row r="5" spans="1:30" ht="12.75" customHeigh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3"/>
    </row>
    <row r="6" spans="1:30" ht="46.5" customHeight="1" x14ac:dyDescent="0.3">
      <c r="A6" s="35" t="s">
        <v>1</v>
      </c>
      <c r="B6" s="37" t="s">
        <v>2</v>
      </c>
      <c r="C6" s="39" t="s">
        <v>3</v>
      </c>
      <c r="D6" s="41" t="s">
        <v>1</v>
      </c>
      <c r="E6" s="28" t="s">
        <v>4</v>
      </c>
      <c r="F6" s="29"/>
      <c r="G6" s="29"/>
      <c r="H6" s="28" t="s">
        <v>5</v>
      </c>
      <c r="I6" s="29"/>
      <c r="J6" s="29"/>
      <c r="K6" s="30" t="s">
        <v>1</v>
      </c>
      <c r="L6" s="30" t="s">
        <v>1</v>
      </c>
      <c r="M6" s="30" t="s">
        <v>1</v>
      </c>
      <c r="N6" s="30" t="s">
        <v>1</v>
      </c>
      <c r="O6" s="30" t="s">
        <v>1</v>
      </c>
      <c r="P6" s="30" t="s">
        <v>1</v>
      </c>
      <c r="Q6" s="30" t="s">
        <v>41</v>
      </c>
      <c r="R6" s="30" t="s">
        <v>1</v>
      </c>
      <c r="S6" s="30" t="s">
        <v>1</v>
      </c>
      <c r="T6" s="30" t="s">
        <v>1</v>
      </c>
      <c r="U6" s="30" t="s">
        <v>1</v>
      </c>
      <c r="V6" s="30" t="s">
        <v>1</v>
      </c>
      <c r="W6" s="43" t="s">
        <v>42</v>
      </c>
      <c r="X6" s="44"/>
      <c r="Y6" s="45" t="s">
        <v>44</v>
      </c>
      <c r="Z6" s="28" t="s">
        <v>6</v>
      </c>
      <c r="AA6" s="29"/>
      <c r="AB6" s="7" t="s">
        <v>43</v>
      </c>
      <c r="AC6" s="8"/>
      <c r="AD6" s="3"/>
    </row>
    <row r="7" spans="1:30" ht="25.5" customHeight="1" x14ac:dyDescent="0.3">
      <c r="A7" s="36"/>
      <c r="B7" s="38"/>
      <c r="C7" s="40"/>
      <c r="D7" s="42"/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19" t="s">
        <v>1</v>
      </c>
      <c r="X7" s="19" t="s">
        <v>1</v>
      </c>
      <c r="Y7" s="46"/>
      <c r="Z7" s="9" t="s">
        <v>1</v>
      </c>
      <c r="AA7" s="9" t="s">
        <v>1</v>
      </c>
      <c r="AB7" s="9"/>
      <c r="AC7" s="9" t="s">
        <v>7</v>
      </c>
      <c r="AD7" s="3"/>
    </row>
    <row r="8" spans="1:30" ht="92.4" x14ac:dyDescent="0.3">
      <c r="A8" s="10" t="s">
        <v>8</v>
      </c>
      <c r="B8" s="11" t="s">
        <v>9</v>
      </c>
      <c r="C8" s="10" t="s">
        <v>8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40600</v>
      </c>
      <c r="P8" s="13">
        <v>0</v>
      </c>
      <c r="Q8" s="13">
        <v>41611.24</v>
      </c>
      <c r="R8" s="13">
        <v>42500</v>
      </c>
      <c r="S8" s="13">
        <v>42500</v>
      </c>
      <c r="T8" s="13">
        <v>0</v>
      </c>
      <c r="U8" s="13">
        <v>0</v>
      </c>
      <c r="V8" s="13">
        <v>0</v>
      </c>
      <c r="W8" s="13">
        <v>0</v>
      </c>
      <c r="X8" s="13">
        <v>41611.24</v>
      </c>
      <c r="Y8" s="13">
        <v>41562.5</v>
      </c>
      <c r="Z8" s="13">
        <v>41611.24</v>
      </c>
      <c r="AA8" s="14">
        <v>0.97908799999999996</v>
      </c>
      <c r="AB8" s="13">
        <f>Y8-Q8</f>
        <v>-48.739999999997963</v>
      </c>
      <c r="AC8" s="14">
        <f>Y8/Q8</f>
        <v>0.99882868186576512</v>
      </c>
      <c r="AD8" s="3"/>
    </row>
    <row r="9" spans="1:30" ht="52.8" x14ac:dyDescent="0.3">
      <c r="A9" s="10" t="s">
        <v>10</v>
      </c>
      <c r="B9" s="11" t="s">
        <v>11</v>
      </c>
      <c r="C9" s="10" t="s">
        <v>10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0</v>
      </c>
      <c r="P9" s="13">
        <v>390</v>
      </c>
      <c r="Q9" s="13">
        <v>22759.82</v>
      </c>
      <c r="R9" s="13">
        <v>22758</v>
      </c>
      <c r="S9" s="13">
        <v>22758</v>
      </c>
      <c r="T9" s="13">
        <v>0</v>
      </c>
      <c r="U9" s="13">
        <v>0</v>
      </c>
      <c r="V9" s="13">
        <v>0</v>
      </c>
      <c r="W9" s="13">
        <v>0</v>
      </c>
      <c r="X9" s="13">
        <v>22759.82</v>
      </c>
      <c r="Y9" s="13">
        <v>1227.17</v>
      </c>
      <c r="Z9" s="13">
        <v>22759.82</v>
      </c>
      <c r="AA9" s="14">
        <v>1.0000799718780209</v>
      </c>
      <c r="AB9" s="13">
        <f t="shared" ref="AB9:AB27" si="0">Y9-Q9</f>
        <v>-21532.65</v>
      </c>
      <c r="AC9" s="14">
        <f t="shared" ref="AC9:AC27" si="1">Y9/Q9</f>
        <v>5.3918264731443399E-2</v>
      </c>
      <c r="AD9" s="3"/>
    </row>
    <row r="10" spans="1:30" x14ac:dyDescent="0.3">
      <c r="A10" s="10" t="s">
        <v>12</v>
      </c>
      <c r="B10" s="11" t="s">
        <v>13</v>
      </c>
      <c r="C10" s="10" t="s">
        <v>12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0</v>
      </c>
      <c r="P10" s="13">
        <v>467</v>
      </c>
      <c r="Q10" s="13">
        <v>283.39999999999998</v>
      </c>
      <c r="R10" s="13">
        <v>5000</v>
      </c>
      <c r="S10" s="13">
        <v>5000</v>
      </c>
      <c r="T10" s="13">
        <v>0</v>
      </c>
      <c r="U10" s="13">
        <v>0</v>
      </c>
      <c r="V10" s="13">
        <v>0</v>
      </c>
      <c r="W10" s="13">
        <v>0</v>
      </c>
      <c r="X10" s="13">
        <v>283.39999999999998</v>
      </c>
      <c r="Y10" s="13">
        <v>8107.3</v>
      </c>
      <c r="Z10" s="13">
        <v>283.39999999999998</v>
      </c>
      <c r="AA10" s="14">
        <v>5.6680000000000001E-2</v>
      </c>
      <c r="AB10" s="13">
        <f t="shared" si="0"/>
        <v>7823.9000000000005</v>
      </c>
      <c r="AC10" s="14">
        <f t="shared" si="1"/>
        <v>28.607268877911082</v>
      </c>
      <c r="AD10" s="3"/>
    </row>
    <row r="11" spans="1:30" ht="52.8" x14ac:dyDescent="0.3">
      <c r="A11" s="10" t="s">
        <v>14</v>
      </c>
      <c r="B11" s="11" t="s">
        <v>15</v>
      </c>
      <c r="C11" s="10" t="s">
        <v>14</v>
      </c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3">
        <v>0</v>
      </c>
      <c r="O11" s="13">
        <v>75000</v>
      </c>
      <c r="P11" s="13">
        <v>0</v>
      </c>
      <c r="Q11" s="13">
        <v>119853.1</v>
      </c>
      <c r="R11" s="13">
        <v>119190</v>
      </c>
      <c r="S11" s="13">
        <v>119190</v>
      </c>
      <c r="T11" s="13">
        <v>0</v>
      </c>
      <c r="U11" s="13">
        <v>0</v>
      </c>
      <c r="V11" s="13">
        <v>0</v>
      </c>
      <c r="W11" s="13">
        <v>0</v>
      </c>
      <c r="X11" s="13">
        <v>119853.1</v>
      </c>
      <c r="Y11" s="13">
        <v>95972.25</v>
      </c>
      <c r="Z11" s="13">
        <v>119853.1</v>
      </c>
      <c r="AA11" s="14">
        <v>1.0055633861901165</v>
      </c>
      <c r="AB11" s="13">
        <f t="shared" si="0"/>
        <v>-23880.850000000006</v>
      </c>
      <c r="AC11" s="14">
        <f t="shared" si="1"/>
        <v>0.80074900023445361</v>
      </c>
      <c r="AD11" s="3"/>
    </row>
    <row r="12" spans="1:30" ht="52.8" x14ac:dyDescent="0.3">
      <c r="A12" s="10" t="s">
        <v>16</v>
      </c>
      <c r="B12" s="11" t="s">
        <v>17</v>
      </c>
      <c r="C12" s="10" t="s">
        <v>16</v>
      </c>
      <c r="D12" s="10"/>
      <c r="E12" s="12"/>
      <c r="F12" s="10"/>
      <c r="G12" s="10"/>
      <c r="H12" s="10"/>
      <c r="I12" s="10"/>
      <c r="J12" s="10"/>
      <c r="K12" s="10"/>
      <c r="L12" s="10"/>
      <c r="M12" s="10"/>
      <c r="N12" s="13">
        <v>0</v>
      </c>
      <c r="O12" s="13">
        <v>310000</v>
      </c>
      <c r="P12" s="13">
        <v>-104512</v>
      </c>
      <c r="Q12" s="13">
        <v>220363.75</v>
      </c>
      <c r="R12" s="13">
        <v>350000</v>
      </c>
      <c r="S12" s="13">
        <v>350000</v>
      </c>
      <c r="T12" s="13">
        <v>0</v>
      </c>
      <c r="U12" s="13">
        <v>0</v>
      </c>
      <c r="V12" s="13">
        <v>0</v>
      </c>
      <c r="W12" s="13">
        <v>0</v>
      </c>
      <c r="X12" s="13">
        <v>220363.75</v>
      </c>
      <c r="Y12" s="13">
        <v>191824.6</v>
      </c>
      <c r="Z12" s="13">
        <v>220363.75</v>
      </c>
      <c r="AA12" s="14">
        <v>0.62961071428571425</v>
      </c>
      <c r="AB12" s="13">
        <f t="shared" si="0"/>
        <v>-28539.149999999994</v>
      </c>
      <c r="AC12" s="14">
        <f t="shared" si="1"/>
        <v>0.87049072272549366</v>
      </c>
      <c r="AD12" s="3"/>
    </row>
    <row r="13" spans="1:30" ht="52.8" x14ac:dyDescent="0.3">
      <c r="A13" s="10" t="s">
        <v>18</v>
      </c>
      <c r="B13" s="11" t="s">
        <v>19</v>
      </c>
      <c r="C13" s="10" t="s">
        <v>18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173000</v>
      </c>
      <c r="P13" s="13">
        <v>0</v>
      </c>
      <c r="Q13" s="13">
        <v>157284.35</v>
      </c>
      <c r="R13" s="13">
        <v>154190</v>
      </c>
      <c r="S13" s="13">
        <v>154190</v>
      </c>
      <c r="T13" s="13">
        <v>0</v>
      </c>
      <c r="U13" s="13">
        <v>0</v>
      </c>
      <c r="V13" s="13">
        <v>0</v>
      </c>
      <c r="W13" s="13">
        <v>0</v>
      </c>
      <c r="X13" s="13">
        <v>157284.35</v>
      </c>
      <c r="Y13" s="13">
        <v>404680.02</v>
      </c>
      <c r="Z13" s="13">
        <v>157284.35</v>
      </c>
      <c r="AA13" s="14">
        <v>1.0200684220766587</v>
      </c>
      <c r="AB13" s="13">
        <f t="shared" si="0"/>
        <v>247395.67</v>
      </c>
      <c r="AC13" s="14">
        <f t="shared" si="1"/>
        <v>2.5729198105215172</v>
      </c>
      <c r="AD13" s="3"/>
    </row>
    <row r="14" spans="1:30" ht="92.4" x14ac:dyDescent="0.3">
      <c r="A14" s="10" t="s">
        <v>20</v>
      </c>
      <c r="B14" s="11" t="s">
        <v>21</v>
      </c>
      <c r="C14" s="10" t="s">
        <v>20</v>
      </c>
      <c r="D14" s="10"/>
      <c r="E14" s="12"/>
      <c r="F14" s="10"/>
      <c r="G14" s="10"/>
      <c r="H14" s="10"/>
      <c r="I14" s="10"/>
      <c r="J14" s="10"/>
      <c r="K14" s="10"/>
      <c r="L14" s="10"/>
      <c r="M14" s="10"/>
      <c r="N14" s="13">
        <v>0</v>
      </c>
      <c r="O14" s="13">
        <v>7782.2</v>
      </c>
      <c r="P14" s="13">
        <v>0</v>
      </c>
      <c r="Q14" s="13">
        <v>10182.31</v>
      </c>
      <c r="R14" s="13">
        <v>10182</v>
      </c>
      <c r="S14" s="13">
        <v>10182</v>
      </c>
      <c r="T14" s="13">
        <v>0</v>
      </c>
      <c r="U14" s="13">
        <v>0</v>
      </c>
      <c r="V14" s="13">
        <v>0</v>
      </c>
      <c r="W14" s="13">
        <v>0</v>
      </c>
      <c r="X14" s="13">
        <v>10182.31</v>
      </c>
      <c r="Y14" s="13">
        <v>7633.97</v>
      </c>
      <c r="Z14" s="13">
        <v>10182.31</v>
      </c>
      <c r="AA14" s="14">
        <v>1.000030445884895</v>
      </c>
      <c r="AB14" s="13">
        <f t="shared" si="0"/>
        <v>-2548.3399999999992</v>
      </c>
      <c r="AC14" s="14">
        <f t="shared" si="1"/>
        <v>0.74972869614065973</v>
      </c>
      <c r="AD14" s="3"/>
    </row>
    <row r="15" spans="1:30" ht="39.6" x14ac:dyDescent="0.3">
      <c r="A15" s="10"/>
      <c r="B15" s="11" t="s">
        <v>45</v>
      </c>
      <c r="C15" s="10">
        <v>2.40111050351E+19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/>
      <c r="O15" s="13"/>
      <c r="P15" s="13"/>
      <c r="Q15" s="13">
        <v>21450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3">
        <f t="shared" si="0"/>
        <v>-21450</v>
      </c>
      <c r="AC15" s="14"/>
      <c r="AD15" s="3"/>
    </row>
    <row r="16" spans="1:30" ht="39.6" x14ac:dyDescent="0.3">
      <c r="A16" s="10" t="s">
        <v>22</v>
      </c>
      <c r="B16" s="11" t="s">
        <v>23</v>
      </c>
      <c r="C16" s="10" t="s">
        <v>22</v>
      </c>
      <c r="D16" s="10"/>
      <c r="E16" s="12"/>
      <c r="F16" s="10"/>
      <c r="G16" s="10"/>
      <c r="H16" s="10"/>
      <c r="I16" s="10"/>
      <c r="J16" s="10"/>
      <c r="K16" s="10"/>
      <c r="L16" s="10"/>
      <c r="M16" s="10"/>
      <c r="N16" s="13">
        <v>0</v>
      </c>
      <c r="O16" s="13">
        <v>20000</v>
      </c>
      <c r="P16" s="13">
        <v>0</v>
      </c>
      <c r="Q16" s="13">
        <v>26750</v>
      </c>
      <c r="R16" s="13">
        <v>26750</v>
      </c>
      <c r="S16" s="13">
        <v>26750</v>
      </c>
      <c r="T16" s="13">
        <v>0</v>
      </c>
      <c r="U16" s="13">
        <v>0</v>
      </c>
      <c r="V16" s="13">
        <v>0</v>
      </c>
      <c r="W16" s="13">
        <v>0</v>
      </c>
      <c r="X16" s="13">
        <v>26750</v>
      </c>
      <c r="Y16" s="13">
        <v>37350</v>
      </c>
      <c r="Z16" s="13">
        <v>26750</v>
      </c>
      <c r="AA16" s="14">
        <v>1</v>
      </c>
      <c r="AB16" s="13">
        <f t="shared" si="0"/>
        <v>10600</v>
      </c>
      <c r="AC16" s="14">
        <f t="shared" si="1"/>
        <v>1.3962616822429907</v>
      </c>
      <c r="AD16" s="3"/>
    </row>
    <row r="17" spans="1:30" ht="52.8" x14ac:dyDescent="0.3">
      <c r="A17" s="10" t="s">
        <v>24</v>
      </c>
      <c r="B17" s="11" t="s">
        <v>25</v>
      </c>
      <c r="C17" s="10" t="s">
        <v>24</v>
      </c>
      <c r="D17" s="10"/>
      <c r="E17" s="12"/>
      <c r="F17" s="10"/>
      <c r="G17" s="10"/>
      <c r="H17" s="10"/>
      <c r="I17" s="10"/>
      <c r="J17" s="10"/>
      <c r="K17" s="10"/>
      <c r="L17" s="10"/>
      <c r="M17" s="10"/>
      <c r="N17" s="13">
        <v>0</v>
      </c>
      <c r="O17" s="13">
        <v>0</v>
      </c>
      <c r="P17" s="13">
        <v>77072.039999999994</v>
      </c>
      <c r="Q17" s="13">
        <v>100983.35</v>
      </c>
      <c r="R17" s="13">
        <v>100983.35</v>
      </c>
      <c r="S17" s="13">
        <v>100983.35</v>
      </c>
      <c r="T17" s="13">
        <v>0</v>
      </c>
      <c r="U17" s="13">
        <v>0</v>
      </c>
      <c r="V17" s="13">
        <v>0</v>
      </c>
      <c r="W17" s="13">
        <v>0</v>
      </c>
      <c r="X17" s="13">
        <v>100983.35</v>
      </c>
      <c r="Y17" s="13">
        <v>110898.22</v>
      </c>
      <c r="Z17" s="13">
        <v>100983.35</v>
      </c>
      <c r="AA17" s="14">
        <v>1</v>
      </c>
      <c r="AB17" s="13">
        <f t="shared" si="0"/>
        <v>9914.8699999999953</v>
      </c>
      <c r="AC17" s="14">
        <f t="shared" si="1"/>
        <v>1.0981832153518376</v>
      </c>
      <c r="AD17" s="3"/>
    </row>
    <row r="18" spans="1:30" ht="26.4" x14ac:dyDescent="0.3">
      <c r="A18" s="10"/>
      <c r="B18" s="11" t="s">
        <v>37</v>
      </c>
      <c r="C18" s="10">
        <v>2.4011705050099999E+19</v>
      </c>
      <c r="D18" s="10"/>
      <c r="E18" s="12"/>
      <c r="F18" s="10"/>
      <c r="G18" s="10"/>
      <c r="H18" s="10"/>
      <c r="I18" s="10"/>
      <c r="J18" s="10"/>
      <c r="K18" s="10"/>
      <c r="L18" s="10"/>
      <c r="M18" s="10"/>
      <c r="N18" s="13"/>
      <c r="O18" s="13"/>
      <c r="P18" s="13"/>
      <c r="Q18" s="13">
        <v>40000</v>
      </c>
      <c r="R18" s="13"/>
      <c r="S18" s="13"/>
      <c r="T18" s="13"/>
      <c r="U18" s="13"/>
      <c r="V18" s="13"/>
      <c r="W18" s="13"/>
      <c r="X18" s="13"/>
      <c r="Y18" s="13">
        <v>40000</v>
      </c>
      <c r="Z18" s="13"/>
      <c r="AA18" s="14"/>
      <c r="AB18" s="13">
        <f t="shared" si="0"/>
        <v>0</v>
      </c>
      <c r="AC18" s="14">
        <f t="shared" si="1"/>
        <v>1</v>
      </c>
      <c r="AD18" s="3"/>
    </row>
    <row r="19" spans="1:30" ht="39.6" x14ac:dyDescent="0.3">
      <c r="A19" s="10" t="s">
        <v>26</v>
      </c>
      <c r="B19" s="11" t="s">
        <v>27</v>
      </c>
      <c r="C19" s="10" t="s">
        <v>26</v>
      </c>
      <c r="D19" s="10"/>
      <c r="E19" s="12"/>
      <c r="F19" s="10"/>
      <c r="G19" s="10"/>
      <c r="H19" s="10"/>
      <c r="I19" s="10"/>
      <c r="J19" s="10"/>
      <c r="K19" s="10"/>
      <c r="L19" s="10"/>
      <c r="M19" s="10"/>
      <c r="N19" s="13">
        <v>0</v>
      </c>
      <c r="O19" s="13">
        <v>4817000</v>
      </c>
      <c r="P19" s="13">
        <v>0</v>
      </c>
      <c r="Q19" s="13">
        <v>5330600</v>
      </c>
      <c r="R19" s="13">
        <v>5330600</v>
      </c>
      <c r="S19" s="13">
        <v>5330600</v>
      </c>
      <c r="T19" s="13">
        <v>0</v>
      </c>
      <c r="U19" s="13">
        <v>0</v>
      </c>
      <c r="V19" s="13">
        <v>0</v>
      </c>
      <c r="W19" s="13">
        <v>0</v>
      </c>
      <c r="X19" s="13">
        <v>5330600</v>
      </c>
      <c r="Y19" s="13">
        <v>5330600</v>
      </c>
      <c r="Z19" s="13">
        <v>5330600</v>
      </c>
      <c r="AA19" s="14">
        <v>1</v>
      </c>
      <c r="AB19" s="13">
        <f t="shared" si="0"/>
        <v>0</v>
      </c>
      <c r="AC19" s="14">
        <f t="shared" si="1"/>
        <v>1</v>
      </c>
      <c r="AD19" s="3"/>
    </row>
    <row r="20" spans="1:30" ht="39.6" x14ac:dyDescent="0.3">
      <c r="A20" s="10" t="s">
        <v>28</v>
      </c>
      <c r="B20" s="11" t="s">
        <v>29</v>
      </c>
      <c r="C20" s="10" t="s">
        <v>28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178590</v>
      </c>
      <c r="P20" s="13">
        <v>104512</v>
      </c>
      <c r="Q20" s="13">
        <v>384548.99</v>
      </c>
      <c r="R20" s="13">
        <v>384548.99</v>
      </c>
      <c r="S20" s="13">
        <v>384548.99</v>
      </c>
      <c r="T20" s="13">
        <v>0</v>
      </c>
      <c r="U20" s="13">
        <v>0</v>
      </c>
      <c r="V20" s="13">
        <v>0</v>
      </c>
      <c r="W20" s="13">
        <v>0</v>
      </c>
      <c r="X20" s="13">
        <v>384548.99</v>
      </c>
      <c r="Y20" s="13">
        <v>821174.92</v>
      </c>
      <c r="Z20" s="13">
        <v>384548.99</v>
      </c>
      <c r="AA20" s="14">
        <v>1</v>
      </c>
      <c r="AB20" s="13">
        <f t="shared" si="0"/>
        <v>436625.93000000005</v>
      </c>
      <c r="AC20" s="14">
        <f t="shared" si="1"/>
        <v>2.1354234216035781</v>
      </c>
      <c r="AD20" s="3"/>
    </row>
    <row r="21" spans="1:30" ht="26.4" x14ac:dyDescent="0.3">
      <c r="A21" s="10"/>
      <c r="B21" s="11" t="s">
        <v>39</v>
      </c>
      <c r="C21" s="10">
        <v>2.4020229900100002E+19</v>
      </c>
      <c r="D21" s="10"/>
      <c r="E21" s="12"/>
      <c r="F21" s="10"/>
      <c r="G21" s="10"/>
      <c r="H21" s="10"/>
      <c r="I21" s="10"/>
      <c r="J21" s="10"/>
      <c r="K21" s="10"/>
      <c r="L21" s="10"/>
      <c r="M21" s="1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>
        <v>792065.23</v>
      </c>
      <c r="Z21" s="13"/>
      <c r="AA21" s="14"/>
      <c r="AB21" s="13">
        <f t="shared" si="0"/>
        <v>792065.23</v>
      </c>
      <c r="AC21" s="14"/>
      <c r="AD21" s="3"/>
    </row>
    <row r="22" spans="1:30" ht="26.4" x14ac:dyDescent="0.3">
      <c r="A22" s="10" t="s">
        <v>30</v>
      </c>
      <c r="B22" s="11" t="s">
        <v>31</v>
      </c>
      <c r="C22" s="10" t="s">
        <v>30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539447</v>
      </c>
      <c r="P22" s="13">
        <v>0</v>
      </c>
      <c r="Q22" s="13">
        <v>3741108</v>
      </c>
      <c r="R22" s="13">
        <v>3741108</v>
      </c>
      <c r="S22" s="13">
        <v>3741108</v>
      </c>
      <c r="T22" s="13">
        <v>0</v>
      </c>
      <c r="U22" s="13">
        <v>0</v>
      </c>
      <c r="V22" s="13">
        <v>0</v>
      </c>
      <c r="W22" s="13">
        <v>0</v>
      </c>
      <c r="X22" s="13">
        <v>3741108</v>
      </c>
      <c r="Y22" s="13">
        <v>1816954.62</v>
      </c>
      <c r="Z22" s="13">
        <v>3741108</v>
      </c>
      <c r="AA22" s="14">
        <v>1</v>
      </c>
      <c r="AB22" s="13">
        <f t="shared" si="0"/>
        <v>-1924153.38</v>
      </c>
      <c r="AC22" s="14">
        <f t="shared" si="1"/>
        <v>0.48567285948440947</v>
      </c>
      <c r="AD22" s="3"/>
    </row>
    <row r="23" spans="1:30" ht="52.8" x14ac:dyDescent="0.3">
      <c r="A23" s="10" t="s">
        <v>32</v>
      </c>
      <c r="B23" s="11" t="s">
        <v>33</v>
      </c>
      <c r="C23" s="10" t="s">
        <v>32</v>
      </c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3">
        <v>0</v>
      </c>
      <c r="O23" s="13">
        <v>81000</v>
      </c>
      <c r="P23" s="13">
        <v>9200</v>
      </c>
      <c r="Q23" s="13">
        <v>101000</v>
      </c>
      <c r="R23" s="13">
        <v>101000</v>
      </c>
      <c r="S23" s="13">
        <v>101000</v>
      </c>
      <c r="T23" s="13">
        <v>0</v>
      </c>
      <c r="U23" s="13">
        <v>0</v>
      </c>
      <c r="V23" s="13">
        <v>0</v>
      </c>
      <c r="W23" s="13">
        <v>0</v>
      </c>
      <c r="X23" s="13">
        <v>101000</v>
      </c>
      <c r="Y23" s="13">
        <v>115400</v>
      </c>
      <c r="Z23" s="13">
        <v>101000</v>
      </c>
      <c r="AA23" s="14">
        <v>1</v>
      </c>
      <c r="AB23" s="13">
        <f t="shared" si="0"/>
        <v>14400</v>
      </c>
      <c r="AC23" s="14">
        <f t="shared" si="1"/>
        <v>1.1425742574257425</v>
      </c>
      <c r="AD23" s="3"/>
    </row>
    <row r="24" spans="1:30" ht="92.4" x14ac:dyDescent="0.3">
      <c r="A24" s="10"/>
      <c r="B24" s="11" t="s">
        <v>35</v>
      </c>
      <c r="C24" s="10" t="s">
        <v>34</v>
      </c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3">
        <v>0</v>
      </c>
      <c r="O24" s="13">
        <v>1135875.4099999999</v>
      </c>
      <c r="P24" s="13">
        <v>270000</v>
      </c>
      <c r="Q24" s="13">
        <v>1787455.7</v>
      </c>
      <c r="R24" s="13">
        <v>1787455.7</v>
      </c>
      <c r="S24" s="13">
        <v>1787455.7</v>
      </c>
      <c r="T24" s="13">
        <v>0</v>
      </c>
      <c r="U24" s="13">
        <v>0</v>
      </c>
      <c r="V24" s="13">
        <v>0</v>
      </c>
      <c r="W24" s="13">
        <v>0</v>
      </c>
      <c r="X24" s="13">
        <v>1787455.7</v>
      </c>
      <c r="Y24" s="13">
        <v>1828950</v>
      </c>
      <c r="Z24" s="13">
        <v>1787455.7</v>
      </c>
      <c r="AA24" s="14">
        <v>1</v>
      </c>
      <c r="AB24" s="13">
        <f t="shared" si="0"/>
        <v>41494.300000000047</v>
      </c>
      <c r="AC24" s="14">
        <f t="shared" si="1"/>
        <v>1.0232141697273953</v>
      </c>
      <c r="AD24" s="3"/>
    </row>
    <row r="25" spans="1:30" ht="26.4" x14ac:dyDescent="0.3">
      <c r="A25" s="10" t="s">
        <v>34</v>
      </c>
      <c r="B25" s="11" t="s">
        <v>38</v>
      </c>
      <c r="C25" s="10">
        <v>2.4020705030100001E+19</v>
      </c>
      <c r="D25" s="10"/>
      <c r="E25" s="12"/>
      <c r="F25" s="10"/>
      <c r="G25" s="10"/>
      <c r="H25" s="10"/>
      <c r="I25" s="10"/>
      <c r="J25" s="10"/>
      <c r="K25" s="10"/>
      <c r="L25" s="10"/>
      <c r="M25" s="10"/>
      <c r="N25" s="13">
        <v>0</v>
      </c>
      <c r="O25" s="13">
        <v>0</v>
      </c>
      <c r="P25" s="13">
        <v>-45</v>
      </c>
      <c r="Q25" s="13"/>
      <c r="R25" s="13"/>
      <c r="S25" s="13"/>
      <c r="T25" s="13"/>
      <c r="U25" s="13"/>
      <c r="V25" s="13"/>
      <c r="W25" s="13"/>
      <c r="X25" s="13"/>
      <c r="Y25" s="13">
        <v>38581.83</v>
      </c>
      <c r="Z25" s="13"/>
      <c r="AA25" s="14"/>
      <c r="AB25" s="13">
        <f t="shared" si="0"/>
        <v>38581.83</v>
      </c>
      <c r="AC25" s="14"/>
      <c r="AD25" s="3"/>
    </row>
    <row r="26" spans="1:30" ht="52.8" x14ac:dyDescent="0.3">
      <c r="A26" s="10"/>
      <c r="B26" s="11" t="s">
        <v>46</v>
      </c>
      <c r="C26" s="10">
        <v>2.4021960010099999E+19</v>
      </c>
      <c r="D26" s="10"/>
      <c r="E26" s="12"/>
      <c r="F26" s="10"/>
      <c r="G26" s="10"/>
      <c r="H26" s="10"/>
      <c r="I26" s="10"/>
      <c r="J26" s="10"/>
      <c r="K26" s="10"/>
      <c r="L26" s="10"/>
      <c r="M26" s="10"/>
      <c r="N26" s="13"/>
      <c r="O26" s="13"/>
      <c r="P26" s="13"/>
      <c r="Q26" s="13">
        <v>-45</v>
      </c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13">
        <f t="shared" si="0"/>
        <v>45</v>
      </c>
      <c r="AC26" s="14"/>
      <c r="AD26" s="3"/>
    </row>
    <row r="27" spans="1:30" ht="12.75" customHeight="1" x14ac:dyDescent="0.3">
      <c r="A27" s="33" t="s">
        <v>36</v>
      </c>
      <c r="B27" s="34"/>
      <c r="C27" s="34"/>
      <c r="D27" s="34"/>
      <c r="E27" s="34"/>
      <c r="F27" s="34"/>
      <c r="G27" s="34"/>
      <c r="H27" s="15"/>
      <c r="I27" s="15"/>
      <c r="J27" s="15"/>
      <c r="K27" s="15"/>
      <c r="L27" s="15"/>
      <c r="M27" s="15"/>
      <c r="N27" s="16">
        <v>0</v>
      </c>
      <c r="O27" s="16">
        <v>7897635.3600000003</v>
      </c>
      <c r="P27" s="16">
        <v>174183.29</v>
      </c>
      <c r="Q27" s="16">
        <v>12066189.01</v>
      </c>
      <c r="R27" s="16">
        <v>12199621.039999999</v>
      </c>
      <c r="S27" s="16">
        <v>12199621.039999999</v>
      </c>
      <c r="T27" s="16">
        <v>0</v>
      </c>
      <c r="U27" s="16">
        <v>0</v>
      </c>
      <c r="V27" s="16">
        <v>0</v>
      </c>
      <c r="W27" s="16">
        <v>63877.56</v>
      </c>
      <c r="X27" s="16">
        <v>12130066.57</v>
      </c>
      <c r="Y27" s="16">
        <v>11682982.630000001</v>
      </c>
      <c r="Z27" s="16">
        <v>12066189.01</v>
      </c>
      <c r="AA27" s="18">
        <v>0.98906260862017725</v>
      </c>
      <c r="AB27" s="13">
        <f t="shared" si="0"/>
        <v>-383206.37999999896</v>
      </c>
      <c r="AC27" s="14">
        <f t="shared" si="1"/>
        <v>0.96824130803168984</v>
      </c>
      <c r="AD27" s="3"/>
    </row>
    <row r="28" spans="1:30" ht="12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 t="s">
        <v>1</v>
      </c>
      <c r="AC28" s="3"/>
      <c r="AD28" s="3"/>
    </row>
    <row r="29" spans="1:30" x14ac:dyDescent="0.3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7"/>
      <c r="AB29" s="17"/>
      <c r="AC29" s="17"/>
      <c r="AD29" s="3"/>
    </row>
  </sheetData>
  <mergeCells count="27">
    <mergeCell ref="Q1:AC1"/>
    <mergeCell ref="A29:Z29"/>
    <mergeCell ref="A27:G27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2:AC2"/>
    <mergeCell ref="A3:AB3"/>
    <mergeCell ref="A4:AB4"/>
    <mergeCell ref="A5:AC5"/>
    <mergeCell ref="Z6:AA6"/>
    <mergeCell ref="T6:T7"/>
    <mergeCell ref="S6:S7"/>
    <mergeCell ref="U6:U7"/>
    <mergeCell ref="V6:V7"/>
    <mergeCell ref="R6:R7"/>
    <mergeCell ref="Y6:Y7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87B2BF-F802-4D01-B606-CB20C07B3D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2021-02-09T10:31:59Z</dcterms:created>
  <dcterms:modified xsi:type="dcterms:W3CDTF">2024-04-18T07:01:49Z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