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0 год\Отчет за 9 месяцев 2020\"/>
    </mc:Choice>
  </mc:AlternateContent>
  <bookViews>
    <workbookView xWindow="0" yWindow="0" windowWidth="23970" windowHeight="9360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Y9" i="2" l="1"/>
  <c r="Y11" i="2"/>
  <c r="Y12" i="2"/>
  <c r="Y13" i="2"/>
  <c r="Y14" i="2"/>
  <c r="Y15" i="2"/>
  <c r="Y16" i="2"/>
  <c r="Y17" i="2"/>
  <c r="Y18" i="2"/>
  <c r="Y19" i="2"/>
  <c r="Y21" i="2"/>
  <c r="Y22" i="2"/>
  <c r="Y23" i="2"/>
  <c r="Y24" i="2"/>
  <c r="Y25" i="2"/>
  <c r="Y26" i="2"/>
  <c r="X19" i="2"/>
  <c r="X9" i="2"/>
  <c r="X10" i="2"/>
  <c r="X11" i="2"/>
  <c r="X12" i="2"/>
  <c r="X13" i="2"/>
  <c r="X14" i="2"/>
  <c r="X15" i="2"/>
  <c r="X16" i="2"/>
  <c r="X17" i="2"/>
  <c r="X18" i="2"/>
  <c r="X20" i="2"/>
  <c r="X21" i="2"/>
  <c r="X22" i="2"/>
  <c r="X23" i="2"/>
  <c r="X24" i="2"/>
  <c r="X25" i="2"/>
  <c r="X26" i="2"/>
  <c r="Y8" i="2"/>
  <c r="X8" i="2"/>
</calcChain>
</file>

<file path=xl/sharedStrings.xml><?xml version="1.0" encoding="utf-8"?>
<sst xmlns="http://schemas.openxmlformats.org/spreadsheetml/2006/main" count="90" uniqueCount="51">
  <si>
    <t>Администрация Новского сельского поселения Приволжского муниципального района Ивановской области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</si>
  <si>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</si>
  <si>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</si>
  <si>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</si>
  <si>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</si>
  <si>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</si>
  <si>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</si>
  <si>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</si>
  <si>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Итого</t>
  </si>
  <si>
    <t>Сумма</t>
  </si>
  <si>
    <t>% исполнения</t>
  </si>
  <si>
    <t>18210102010010000110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</si>
  <si>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</si>
  <si>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</si>
  <si>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</si>
  <si>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</si>
  <si>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 xml:space="preserve">      Единый сельскохозяйственный налог</t>
  </si>
  <si>
    <t>18210601030100000110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</si>
  <si>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</si>
  <si>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18210606033100000110</t>
  </si>
  <si>
    <t xml:space="preserve">      Земельный налог с организаций, обладающих земельным участком, расположенным в границах сельских  поселений</t>
  </si>
  <si>
    <t>18210606043100000110</t>
  </si>
  <si>
    <t xml:space="preserve">      Земельный налог с физических лиц, обладающих земельным участком, расположенным в границах  сельских  поселений</t>
  </si>
  <si>
    <t>24011105025100000120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</si>
  <si>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</si>
  <si>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24011105035100000120</t>
  </si>
  <si>
    <t xml:space="preserve">      Доходы от сдачи в аренду имущества, находящегося в оперативном управлении органов управления поселений</t>
  </si>
  <si>
    <t>24011301995100000130</t>
  </si>
  <si>
    <t xml:space="preserve">      Прочие доходы от оказания платных услуг (работ) получателями средств бюджетов поселений</t>
  </si>
  <si>
    <t>24011302065100000130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</si>
  <si>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</si>
  <si>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24011402053100000410</t>
  </si>
  <si>
    <t xml:space="preserve">      Доходы от реализации иного имущества,находящегося в собственности поселения
</t>
  </si>
  <si>
    <t>24011705050100000180</t>
  </si>
  <si>
    <t xml:space="preserve">      Прочие неналоговые доходы бюджетов поселений</t>
  </si>
  <si>
    <t>24020215001100000150</t>
  </si>
  <si>
    <t xml:space="preserve">      Дотации бюджетам сельских поселений на выравнивание бюджетной обеспеченности</t>
  </si>
  <si>
    <t>24020215002100000150</t>
  </si>
  <si>
    <t xml:space="preserve">      Дотации бюджетам сельских поселений на поддержку мер по обеспечению сбалансированности бюджетов</t>
  </si>
  <si>
    <t>24020229999100000150</t>
  </si>
  <si>
    <t xml:space="preserve">      Прочие субсидии бюджетам сельских поселений</t>
  </si>
  <si>
    <t>24020235118100000150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</si>
  <si>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</si>
  <si>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24020240014100000150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</si>
  <si>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</si>
  <si>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</si>
  <si>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Аналитический отчет по исполнению доходов бюджета Новского сельского поселения за 9 месяцев 2020 к аналогичному периоду 2019 года</t>
  </si>
  <si>
    <t>Исполнение с начала 2020 года</t>
  </si>
  <si>
    <t>Исполнение за отчетный период 2019 года</t>
  </si>
  <si>
    <t>Прочие поступления от денежных взысканий (штрафов) и иных сумм в возмещение ущерба,зачисляемые в бюджеты сельских поселений</t>
  </si>
  <si>
    <t>Расхождение 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</si>
</sst>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6">
    <xf numFmtId="0" fontId="0" fillId="0" borderId="0" xfId="0"/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3" xfId="13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0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10" fontId="3" fillId="5" borderId="2" xfId="22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showGridLines="0" showZeros="0" tabSelected="1" topLeftCell="B1" zoomScaleNormal="100" zoomScaleSheetLayoutView="100" workbookViewId="0">
      <pane ySplit="7" topLeftCell="A8" activePane="bottomLeft" state="frozen"/>
      <selection pane="bottomLeft" activeCell="AD11" sqref="AD11"/>
    </sheetView>
  </sheetViews>
  <sheetFormatPr defaultRowHeight="15" x14ac:dyDescent="0.25"/>
  <cols>
    <col min="1" max="1" width="9.140625" style="4" hidden="1"/>
    <col min="2" max="2" width="47.7109375" style="4" customWidth="1"/>
    <col min="3" max="3" width="21.7109375" style="4" customWidth="1"/>
    <col min="4" max="18" width="9.140625" style="4" hidden="1"/>
    <col min="19" max="19" width="15.7109375" style="4" customWidth="1"/>
    <col min="20" max="21" width="9.140625" style="4" hidden="1"/>
    <col min="22" max="22" width="15.7109375" style="4" customWidth="1"/>
    <col min="23" max="23" width="9.140625" style="4" hidden="1"/>
    <col min="24" max="25" width="15.7109375" style="4" customWidth="1"/>
    <col min="26" max="27" width="9.140625" style="4" hidden="1"/>
    <col min="28" max="28" width="9.140625" style="4" customWidth="1"/>
    <col min="29" max="16384" width="9.140625" style="4"/>
  </cols>
  <sheetData>
    <row r="1" spans="1:28" ht="15.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36" customHeight="1" x14ac:dyDescent="0.25">
      <c r="A3" s="5" t="s">
        <v>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3"/>
    </row>
    <row r="4" spans="1:28" ht="15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</row>
    <row r="5" spans="1:28" ht="12.75" customHeight="1" x14ac:dyDescent="0.2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3"/>
    </row>
    <row r="6" spans="1:28" ht="43.5" customHeight="1" x14ac:dyDescent="0.25">
      <c r="A6" s="11" t="s">
        <v>2</v>
      </c>
      <c r="B6" s="12" t="s">
        <v>3</v>
      </c>
      <c r="C6" s="13" t="s">
        <v>4</v>
      </c>
      <c r="D6" s="14" t="s">
        <v>2</v>
      </c>
      <c r="E6" s="15" t="s">
        <v>5</v>
      </c>
      <c r="F6" s="16"/>
      <c r="G6" s="16"/>
      <c r="H6" s="15" t="s">
        <v>6</v>
      </c>
      <c r="I6" s="16"/>
      <c r="J6" s="16"/>
      <c r="K6" s="17" t="s">
        <v>2</v>
      </c>
      <c r="L6" s="17" t="s">
        <v>2</v>
      </c>
      <c r="M6" s="17" t="s">
        <v>2</v>
      </c>
      <c r="N6" s="17" t="s">
        <v>2</v>
      </c>
      <c r="O6" s="17" t="s">
        <v>2</v>
      </c>
      <c r="P6" s="17" t="s">
        <v>2</v>
      </c>
      <c r="Q6" s="15" t="s">
        <v>47</v>
      </c>
      <c r="R6" s="16"/>
      <c r="S6" s="16"/>
      <c r="T6" s="15" t="s">
        <v>48</v>
      </c>
      <c r="U6" s="16"/>
      <c r="V6" s="16"/>
      <c r="W6" s="18" t="s">
        <v>2</v>
      </c>
      <c r="X6" s="15" t="s">
        <v>50</v>
      </c>
      <c r="Y6" s="16"/>
      <c r="Z6" s="15" t="s">
        <v>7</v>
      </c>
      <c r="AA6" s="16"/>
      <c r="AB6" s="3"/>
    </row>
    <row r="7" spans="1:28" x14ac:dyDescent="0.25">
      <c r="A7" s="19"/>
      <c r="B7" s="20"/>
      <c r="C7" s="21"/>
      <c r="D7" s="22"/>
      <c r="E7" s="23" t="s">
        <v>2</v>
      </c>
      <c r="F7" s="23" t="s">
        <v>2</v>
      </c>
      <c r="G7" s="23" t="s">
        <v>2</v>
      </c>
      <c r="H7" s="23" t="s">
        <v>2</v>
      </c>
      <c r="I7" s="23" t="s">
        <v>2</v>
      </c>
      <c r="J7" s="23" t="s">
        <v>2</v>
      </c>
      <c r="K7" s="24"/>
      <c r="L7" s="24"/>
      <c r="M7" s="24"/>
      <c r="N7" s="24"/>
      <c r="O7" s="24"/>
      <c r="P7" s="24"/>
      <c r="Q7" s="23" t="s">
        <v>2</v>
      </c>
      <c r="R7" s="23" t="s">
        <v>2</v>
      </c>
      <c r="S7" s="23" t="s">
        <v>8</v>
      </c>
      <c r="T7" s="23" t="s">
        <v>2</v>
      </c>
      <c r="U7" s="23" t="s">
        <v>2</v>
      </c>
      <c r="V7" s="23" t="s">
        <v>8</v>
      </c>
      <c r="W7" s="23"/>
      <c r="X7" s="23" t="s">
        <v>9</v>
      </c>
      <c r="Y7" s="23" t="s">
        <v>10</v>
      </c>
      <c r="Z7" s="23" t="s">
        <v>2</v>
      </c>
      <c r="AA7" s="23" t="s">
        <v>2</v>
      </c>
      <c r="AB7" s="3"/>
    </row>
    <row r="8" spans="1:28" ht="76.5" x14ac:dyDescent="0.25">
      <c r="A8" s="25" t="s">
        <v>11</v>
      </c>
      <c r="B8" s="26" t="s">
        <v>12</v>
      </c>
      <c r="C8" s="25" t="s">
        <v>11</v>
      </c>
      <c r="D8" s="25"/>
      <c r="E8" s="27"/>
      <c r="F8" s="25"/>
      <c r="G8" s="25"/>
      <c r="H8" s="25"/>
      <c r="I8" s="25"/>
      <c r="J8" s="25"/>
      <c r="K8" s="25"/>
      <c r="L8" s="25"/>
      <c r="M8" s="25"/>
      <c r="N8" s="28">
        <v>0</v>
      </c>
      <c r="O8" s="28">
        <v>40600</v>
      </c>
      <c r="P8" s="28">
        <v>0</v>
      </c>
      <c r="Q8" s="28">
        <v>0</v>
      </c>
      <c r="R8" s="28">
        <v>28661.05</v>
      </c>
      <c r="S8" s="28">
        <v>28673.55</v>
      </c>
      <c r="T8" s="28">
        <v>0</v>
      </c>
      <c r="U8" s="28">
        <v>28661.05</v>
      </c>
      <c r="V8" s="28">
        <v>20544.04</v>
      </c>
      <c r="W8" s="28">
        <v>28661.05</v>
      </c>
      <c r="X8" s="28">
        <f>S8-V8</f>
        <v>8129.5099999999984</v>
      </c>
      <c r="Y8" s="29">
        <f>S8/V8</f>
        <v>1.3957113595962625</v>
      </c>
      <c r="Z8" s="28">
        <v>11938.95</v>
      </c>
      <c r="AA8" s="29">
        <v>0.70593719211822659</v>
      </c>
      <c r="AB8" s="3"/>
    </row>
    <row r="9" spans="1:28" ht="51" x14ac:dyDescent="0.25">
      <c r="A9" s="25" t="s">
        <v>13</v>
      </c>
      <c r="B9" s="26" t="s">
        <v>14</v>
      </c>
      <c r="C9" s="25" t="s">
        <v>13</v>
      </c>
      <c r="D9" s="25"/>
      <c r="E9" s="27"/>
      <c r="F9" s="25"/>
      <c r="G9" s="25"/>
      <c r="H9" s="25"/>
      <c r="I9" s="25"/>
      <c r="J9" s="25"/>
      <c r="K9" s="25"/>
      <c r="L9" s="25"/>
      <c r="M9" s="25"/>
      <c r="N9" s="28">
        <v>0</v>
      </c>
      <c r="O9" s="28">
        <v>0</v>
      </c>
      <c r="P9" s="28">
        <v>390</v>
      </c>
      <c r="Q9" s="28">
        <v>0</v>
      </c>
      <c r="R9" s="28">
        <v>390.04</v>
      </c>
      <c r="S9" s="28">
        <v>390.04</v>
      </c>
      <c r="T9" s="28">
        <v>0</v>
      </c>
      <c r="U9" s="28">
        <v>390.04</v>
      </c>
      <c r="V9" s="28">
        <v>184.39</v>
      </c>
      <c r="W9" s="28">
        <v>390.04</v>
      </c>
      <c r="X9" s="28">
        <f t="shared" ref="X9:X26" si="0">S9-V9</f>
        <v>205.65000000000003</v>
      </c>
      <c r="Y9" s="29">
        <f t="shared" ref="Y9:Y26" si="1">S9/V9</f>
        <v>2.1152990943109717</v>
      </c>
      <c r="Z9" s="28">
        <v>-0.04</v>
      </c>
      <c r="AA9" s="29">
        <v>1.000102564102564</v>
      </c>
      <c r="AB9" s="3"/>
    </row>
    <row r="10" spans="1:28" x14ac:dyDescent="0.25">
      <c r="A10" s="25" t="s">
        <v>15</v>
      </c>
      <c r="B10" s="26" t="s">
        <v>16</v>
      </c>
      <c r="C10" s="25" t="s">
        <v>15</v>
      </c>
      <c r="D10" s="25"/>
      <c r="E10" s="27"/>
      <c r="F10" s="25"/>
      <c r="G10" s="25"/>
      <c r="H10" s="25"/>
      <c r="I10" s="25"/>
      <c r="J10" s="25"/>
      <c r="K10" s="25"/>
      <c r="L10" s="25"/>
      <c r="M10" s="25"/>
      <c r="N10" s="28">
        <v>0</v>
      </c>
      <c r="O10" s="28">
        <v>0</v>
      </c>
      <c r="P10" s="28">
        <v>467</v>
      </c>
      <c r="Q10" s="28">
        <v>0</v>
      </c>
      <c r="R10" s="28">
        <v>467.47</v>
      </c>
      <c r="S10" s="28">
        <v>467.47</v>
      </c>
      <c r="T10" s="28">
        <v>0</v>
      </c>
      <c r="U10" s="28">
        <v>467.47</v>
      </c>
      <c r="V10" s="28"/>
      <c r="W10" s="28">
        <v>467.47</v>
      </c>
      <c r="X10" s="28">
        <f t="shared" si="0"/>
        <v>467.47</v>
      </c>
      <c r="Y10" s="29"/>
      <c r="Z10" s="28">
        <v>-0.47</v>
      </c>
      <c r="AA10" s="29">
        <v>1.0010064239828693</v>
      </c>
      <c r="AB10" s="3"/>
    </row>
    <row r="11" spans="1:28" ht="51" x14ac:dyDescent="0.25">
      <c r="A11" s="25" t="s">
        <v>17</v>
      </c>
      <c r="B11" s="26" t="s">
        <v>18</v>
      </c>
      <c r="C11" s="25" t="s">
        <v>17</v>
      </c>
      <c r="D11" s="25"/>
      <c r="E11" s="27"/>
      <c r="F11" s="25"/>
      <c r="G11" s="25"/>
      <c r="H11" s="25"/>
      <c r="I11" s="25"/>
      <c r="J11" s="25"/>
      <c r="K11" s="25"/>
      <c r="L11" s="25"/>
      <c r="M11" s="25"/>
      <c r="N11" s="28">
        <v>0</v>
      </c>
      <c r="O11" s="28">
        <v>75000</v>
      </c>
      <c r="P11" s="28">
        <v>0</v>
      </c>
      <c r="Q11" s="28">
        <v>0</v>
      </c>
      <c r="R11" s="28">
        <v>2861.88</v>
      </c>
      <c r="S11" s="28">
        <v>2861.88</v>
      </c>
      <c r="T11" s="28">
        <v>0</v>
      </c>
      <c r="U11" s="28">
        <v>2861.88</v>
      </c>
      <c r="V11" s="28">
        <v>38063.699999999997</v>
      </c>
      <c r="W11" s="28">
        <v>2861.88</v>
      </c>
      <c r="X11" s="28">
        <f t="shared" si="0"/>
        <v>-35201.82</v>
      </c>
      <c r="Y11" s="29">
        <f t="shared" si="1"/>
        <v>7.5186595102420428E-2</v>
      </c>
      <c r="Z11" s="28">
        <v>72138.12</v>
      </c>
      <c r="AA11" s="29">
        <v>3.8158400000000002E-2</v>
      </c>
      <c r="AB11" s="3"/>
    </row>
    <row r="12" spans="1:28" ht="38.25" x14ac:dyDescent="0.25">
      <c r="A12" s="25" t="s">
        <v>19</v>
      </c>
      <c r="B12" s="26" t="s">
        <v>20</v>
      </c>
      <c r="C12" s="25" t="s">
        <v>19</v>
      </c>
      <c r="D12" s="25"/>
      <c r="E12" s="27"/>
      <c r="F12" s="25"/>
      <c r="G12" s="25"/>
      <c r="H12" s="25"/>
      <c r="I12" s="25"/>
      <c r="J12" s="25"/>
      <c r="K12" s="25"/>
      <c r="L12" s="25"/>
      <c r="M12" s="25"/>
      <c r="N12" s="28">
        <v>0</v>
      </c>
      <c r="O12" s="28">
        <v>310000</v>
      </c>
      <c r="P12" s="28">
        <v>0</v>
      </c>
      <c r="Q12" s="28">
        <v>0</v>
      </c>
      <c r="R12" s="28">
        <v>71864</v>
      </c>
      <c r="S12" s="28">
        <v>71864</v>
      </c>
      <c r="T12" s="28">
        <v>0</v>
      </c>
      <c r="U12" s="28">
        <v>71864</v>
      </c>
      <c r="V12" s="28">
        <v>75623.95</v>
      </c>
      <c r="W12" s="28">
        <v>71864</v>
      </c>
      <c r="X12" s="28">
        <f t="shared" si="0"/>
        <v>-3759.9499999999971</v>
      </c>
      <c r="Y12" s="29">
        <f t="shared" si="1"/>
        <v>0.95028096257865402</v>
      </c>
      <c r="Z12" s="28">
        <v>238136</v>
      </c>
      <c r="AA12" s="29">
        <v>0.23181935483870969</v>
      </c>
      <c r="AB12" s="3"/>
    </row>
    <row r="13" spans="1:28" ht="38.25" x14ac:dyDescent="0.25">
      <c r="A13" s="25" t="s">
        <v>21</v>
      </c>
      <c r="B13" s="26" t="s">
        <v>22</v>
      </c>
      <c r="C13" s="25" t="s">
        <v>21</v>
      </c>
      <c r="D13" s="25"/>
      <c r="E13" s="27"/>
      <c r="F13" s="25"/>
      <c r="G13" s="25"/>
      <c r="H13" s="25"/>
      <c r="I13" s="25"/>
      <c r="J13" s="25"/>
      <c r="K13" s="25"/>
      <c r="L13" s="25"/>
      <c r="M13" s="25"/>
      <c r="N13" s="28">
        <v>0</v>
      </c>
      <c r="O13" s="28">
        <v>173000</v>
      </c>
      <c r="P13" s="28">
        <v>0</v>
      </c>
      <c r="Q13" s="28">
        <v>0</v>
      </c>
      <c r="R13" s="28">
        <v>17139.68</v>
      </c>
      <c r="S13" s="28">
        <v>17139.68</v>
      </c>
      <c r="T13" s="28">
        <v>0</v>
      </c>
      <c r="U13" s="28">
        <v>17139.68</v>
      </c>
      <c r="V13" s="28">
        <v>51814.8</v>
      </c>
      <c r="W13" s="28">
        <v>17139.68</v>
      </c>
      <c r="X13" s="28">
        <f t="shared" si="0"/>
        <v>-34675.120000000003</v>
      </c>
      <c r="Y13" s="29">
        <f t="shared" si="1"/>
        <v>0.3307873426125354</v>
      </c>
      <c r="Z13" s="28">
        <v>155860.32</v>
      </c>
      <c r="AA13" s="29">
        <v>9.9073294797687866E-2</v>
      </c>
      <c r="AB13" s="3"/>
    </row>
    <row r="14" spans="1:28" ht="76.5" x14ac:dyDescent="0.25">
      <c r="A14" s="25" t="s">
        <v>23</v>
      </c>
      <c r="B14" s="26" t="s">
        <v>24</v>
      </c>
      <c r="C14" s="25" t="s">
        <v>23</v>
      </c>
      <c r="D14" s="25"/>
      <c r="E14" s="27"/>
      <c r="F14" s="25"/>
      <c r="G14" s="25"/>
      <c r="H14" s="25"/>
      <c r="I14" s="25"/>
      <c r="J14" s="25"/>
      <c r="K14" s="25"/>
      <c r="L14" s="25"/>
      <c r="M14" s="25"/>
      <c r="N14" s="28">
        <v>0</v>
      </c>
      <c r="O14" s="28">
        <v>7782.2</v>
      </c>
      <c r="P14" s="28">
        <v>0</v>
      </c>
      <c r="Q14" s="28">
        <v>0</v>
      </c>
      <c r="R14" s="28">
        <v>3578.83</v>
      </c>
      <c r="S14" s="28">
        <v>3578.83</v>
      </c>
      <c r="T14" s="28">
        <v>0</v>
      </c>
      <c r="U14" s="28">
        <v>3578.83</v>
      </c>
      <c r="V14" s="28">
        <v>9189.91</v>
      </c>
      <c r="W14" s="28">
        <v>3578.83</v>
      </c>
      <c r="X14" s="28">
        <f t="shared" si="0"/>
        <v>-5611.08</v>
      </c>
      <c r="Y14" s="29">
        <f t="shared" si="1"/>
        <v>0.38943036438876988</v>
      </c>
      <c r="Z14" s="28">
        <v>4203.37</v>
      </c>
      <c r="AA14" s="29">
        <v>0.45987381460255455</v>
      </c>
      <c r="AB14" s="3"/>
    </row>
    <row r="15" spans="1:28" ht="38.25" x14ac:dyDescent="0.25">
      <c r="A15" s="25" t="s">
        <v>25</v>
      </c>
      <c r="B15" s="26" t="s">
        <v>26</v>
      </c>
      <c r="C15" s="25" t="s">
        <v>25</v>
      </c>
      <c r="D15" s="25"/>
      <c r="E15" s="27"/>
      <c r="F15" s="25"/>
      <c r="G15" s="25"/>
      <c r="H15" s="25"/>
      <c r="I15" s="25"/>
      <c r="J15" s="25"/>
      <c r="K15" s="25"/>
      <c r="L15" s="25"/>
      <c r="M15" s="25"/>
      <c r="N15" s="28">
        <v>0</v>
      </c>
      <c r="O15" s="28">
        <v>23000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15600</v>
      </c>
      <c r="W15" s="28">
        <v>0</v>
      </c>
      <c r="X15" s="28">
        <f t="shared" si="0"/>
        <v>-15600</v>
      </c>
      <c r="Y15" s="29">
        <f t="shared" si="1"/>
        <v>0</v>
      </c>
      <c r="Z15" s="28">
        <v>23000</v>
      </c>
      <c r="AA15" s="29">
        <v>0</v>
      </c>
      <c r="AB15" s="3"/>
    </row>
    <row r="16" spans="1:28" ht="25.5" x14ac:dyDescent="0.25">
      <c r="A16" s="25" t="s">
        <v>27</v>
      </c>
      <c r="B16" s="26" t="s">
        <v>28</v>
      </c>
      <c r="C16" s="25" t="s">
        <v>27</v>
      </c>
      <c r="D16" s="25"/>
      <c r="E16" s="27"/>
      <c r="F16" s="25"/>
      <c r="G16" s="25"/>
      <c r="H16" s="25"/>
      <c r="I16" s="25"/>
      <c r="J16" s="25"/>
      <c r="K16" s="25"/>
      <c r="L16" s="25"/>
      <c r="M16" s="25"/>
      <c r="N16" s="28">
        <v>0</v>
      </c>
      <c r="O16" s="28">
        <v>20000</v>
      </c>
      <c r="P16" s="28">
        <v>0</v>
      </c>
      <c r="Q16" s="28">
        <v>0</v>
      </c>
      <c r="R16" s="28">
        <v>3400</v>
      </c>
      <c r="S16" s="28">
        <v>3400</v>
      </c>
      <c r="T16" s="28">
        <v>0</v>
      </c>
      <c r="U16" s="28">
        <v>3400</v>
      </c>
      <c r="V16" s="28">
        <v>8500</v>
      </c>
      <c r="W16" s="28">
        <v>3400</v>
      </c>
      <c r="X16" s="28">
        <f t="shared" si="0"/>
        <v>-5100</v>
      </c>
      <c r="Y16" s="29">
        <f t="shared" si="1"/>
        <v>0.4</v>
      </c>
      <c r="Z16" s="28">
        <v>16600</v>
      </c>
      <c r="AA16" s="29">
        <v>0.17</v>
      </c>
      <c r="AB16" s="3"/>
    </row>
    <row r="17" spans="1:28" ht="38.25" x14ac:dyDescent="0.25">
      <c r="A17" s="25" t="s">
        <v>29</v>
      </c>
      <c r="B17" s="26" t="s">
        <v>30</v>
      </c>
      <c r="C17" s="25" t="s">
        <v>29</v>
      </c>
      <c r="D17" s="25"/>
      <c r="E17" s="27"/>
      <c r="F17" s="25"/>
      <c r="G17" s="25"/>
      <c r="H17" s="25"/>
      <c r="I17" s="25"/>
      <c r="J17" s="25"/>
      <c r="K17" s="25"/>
      <c r="L17" s="25"/>
      <c r="M17" s="25"/>
      <c r="N17" s="28">
        <v>0</v>
      </c>
      <c r="O17" s="28">
        <v>0</v>
      </c>
      <c r="P17" s="28">
        <v>77072.039999999994</v>
      </c>
      <c r="Q17" s="28">
        <v>0</v>
      </c>
      <c r="R17" s="28">
        <v>57804.03</v>
      </c>
      <c r="S17" s="28">
        <v>57804.03</v>
      </c>
      <c r="T17" s="28">
        <v>0</v>
      </c>
      <c r="U17" s="28">
        <v>57804.03</v>
      </c>
      <c r="V17" s="28">
        <v>50503.44</v>
      </c>
      <c r="W17" s="28">
        <v>57804.03</v>
      </c>
      <c r="X17" s="28">
        <f t="shared" si="0"/>
        <v>7300.5899999999965</v>
      </c>
      <c r="Y17" s="29">
        <f t="shared" si="1"/>
        <v>1.1445562916110268</v>
      </c>
      <c r="Z17" s="28">
        <v>19268.009999999998</v>
      </c>
      <c r="AA17" s="29">
        <v>0.75</v>
      </c>
      <c r="AB17" s="3"/>
    </row>
    <row r="18" spans="1:28" ht="51" x14ac:dyDescent="0.25">
      <c r="A18" s="25" t="s">
        <v>31</v>
      </c>
      <c r="B18" s="26" t="s">
        <v>32</v>
      </c>
      <c r="C18" s="25" t="s">
        <v>31</v>
      </c>
      <c r="D18" s="25"/>
      <c r="E18" s="27"/>
      <c r="F18" s="25"/>
      <c r="G18" s="25"/>
      <c r="H18" s="25"/>
      <c r="I18" s="25"/>
      <c r="J18" s="25"/>
      <c r="K18" s="25"/>
      <c r="L18" s="25"/>
      <c r="M18" s="25"/>
      <c r="N18" s="28">
        <v>0</v>
      </c>
      <c r="O18" s="28">
        <v>496340.75</v>
      </c>
      <c r="P18" s="28">
        <v>-227478.75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27144</v>
      </c>
      <c r="W18" s="28">
        <v>0</v>
      </c>
      <c r="X18" s="28">
        <f t="shared" si="0"/>
        <v>-27144</v>
      </c>
      <c r="Y18" s="29">
        <f t="shared" si="1"/>
        <v>0</v>
      </c>
      <c r="Z18" s="28">
        <v>268862</v>
      </c>
      <c r="AA18" s="29">
        <v>0</v>
      </c>
      <c r="AB18" s="3"/>
    </row>
    <row r="19" spans="1:28" ht="51" x14ac:dyDescent="0.25">
      <c r="A19" s="25"/>
      <c r="B19" s="26" t="s">
        <v>49</v>
      </c>
      <c r="C19" s="25">
        <v>2.40116900501E+20</v>
      </c>
      <c r="D19" s="25"/>
      <c r="E19" s="27"/>
      <c r="F19" s="25"/>
      <c r="G19" s="25"/>
      <c r="H19" s="25"/>
      <c r="I19" s="25"/>
      <c r="J19" s="25"/>
      <c r="K19" s="25"/>
      <c r="L19" s="25"/>
      <c r="M19" s="25"/>
      <c r="N19" s="28"/>
      <c r="O19" s="28"/>
      <c r="P19" s="28"/>
      <c r="Q19" s="28"/>
      <c r="R19" s="28"/>
      <c r="S19" s="28"/>
      <c r="T19" s="28"/>
      <c r="U19" s="28"/>
      <c r="V19" s="28">
        <v>91955.82</v>
      </c>
      <c r="W19" s="28"/>
      <c r="X19" s="28">
        <f t="shared" si="0"/>
        <v>-91955.82</v>
      </c>
      <c r="Y19" s="29">
        <f t="shared" si="1"/>
        <v>0</v>
      </c>
      <c r="Z19" s="28"/>
      <c r="AA19" s="29"/>
      <c r="AB19" s="3"/>
    </row>
    <row r="20" spans="1:28" ht="25.5" x14ac:dyDescent="0.25">
      <c r="A20" s="25" t="s">
        <v>33</v>
      </c>
      <c r="B20" s="26" t="s">
        <v>34</v>
      </c>
      <c r="C20" s="25" t="s">
        <v>33</v>
      </c>
      <c r="D20" s="25"/>
      <c r="E20" s="27"/>
      <c r="F20" s="25"/>
      <c r="G20" s="25"/>
      <c r="H20" s="25"/>
      <c r="I20" s="25"/>
      <c r="J20" s="25"/>
      <c r="K20" s="25"/>
      <c r="L20" s="25"/>
      <c r="M20" s="25"/>
      <c r="N20" s="28">
        <v>0</v>
      </c>
      <c r="O20" s="28">
        <v>0</v>
      </c>
      <c r="P20" s="28">
        <v>43823</v>
      </c>
      <c r="Q20" s="28">
        <v>0</v>
      </c>
      <c r="R20" s="28">
        <v>43822.8</v>
      </c>
      <c r="S20" s="28">
        <v>43822.8</v>
      </c>
      <c r="T20" s="28">
        <v>0</v>
      </c>
      <c r="U20" s="28">
        <v>43822.8</v>
      </c>
      <c r="V20" s="28"/>
      <c r="W20" s="28">
        <v>43822.8</v>
      </c>
      <c r="X20" s="28">
        <f t="shared" si="0"/>
        <v>43822.8</v>
      </c>
      <c r="Y20" s="29"/>
      <c r="Z20" s="28">
        <v>0.2</v>
      </c>
      <c r="AA20" s="29">
        <v>0.99999543618647746</v>
      </c>
      <c r="AB20" s="3"/>
    </row>
    <row r="21" spans="1:28" ht="25.5" x14ac:dyDescent="0.25">
      <c r="A21" s="25" t="s">
        <v>35</v>
      </c>
      <c r="B21" s="26" t="s">
        <v>36</v>
      </c>
      <c r="C21" s="25" t="s">
        <v>35</v>
      </c>
      <c r="D21" s="25"/>
      <c r="E21" s="27"/>
      <c r="F21" s="25"/>
      <c r="G21" s="25"/>
      <c r="H21" s="25"/>
      <c r="I21" s="25"/>
      <c r="J21" s="25"/>
      <c r="K21" s="25"/>
      <c r="L21" s="25"/>
      <c r="M21" s="25"/>
      <c r="N21" s="28">
        <v>0</v>
      </c>
      <c r="O21" s="28">
        <v>4817000</v>
      </c>
      <c r="P21" s="28">
        <v>0</v>
      </c>
      <c r="Q21" s="28">
        <v>0</v>
      </c>
      <c r="R21" s="28">
        <v>3612744</v>
      </c>
      <c r="S21" s="28">
        <v>3612744</v>
      </c>
      <c r="T21" s="28">
        <v>0</v>
      </c>
      <c r="U21" s="28">
        <v>3612744</v>
      </c>
      <c r="V21" s="28">
        <v>3547044</v>
      </c>
      <c r="W21" s="28">
        <v>3612744</v>
      </c>
      <c r="X21" s="28">
        <f t="shared" si="0"/>
        <v>65700</v>
      </c>
      <c r="Y21" s="29">
        <f t="shared" si="1"/>
        <v>1.01852246546702</v>
      </c>
      <c r="Z21" s="28">
        <v>1204256</v>
      </c>
      <c r="AA21" s="29">
        <v>0.74999875441145947</v>
      </c>
      <c r="AB21" s="3"/>
    </row>
    <row r="22" spans="1:28" ht="38.25" x14ac:dyDescent="0.25">
      <c r="A22" s="25" t="s">
        <v>37</v>
      </c>
      <c r="B22" s="26" t="s">
        <v>38</v>
      </c>
      <c r="C22" s="25" t="s">
        <v>37</v>
      </c>
      <c r="D22" s="25"/>
      <c r="E22" s="27"/>
      <c r="F22" s="25"/>
      <c r="G22" s="25"/>
      <c r="H22" s="25"/>
      <c r="I22" s="25"/>
      <c r="J22" s="25"/>
      <c r="K22" s="25"/>
      <c r="L22" s="25"/>
      <c r="M22" s="25"/>
      <c r="N22" s="28">
        <v>0</v>
      </c>
      <c r="O22" s="28">
        <v>178590</v>
      </c>
      <c r="P22" s="28">
        <v>104512</v>
      </c>
      <c r="Q22" s="28">
        <v>0</v>
      </c>
      <c r="R22" s="28">
        <v>238450</v>
      </c>
      <c r="S22" s="28">
        <v>238450</v>
      </c>
      <c r="T22" s="28">
        <v>0</v>
      </c>
      <c r="U22" s="28">
        <v>238450</v>
      </c>
      <c r="V22" s="28">
        <v>101108</v>
      </c>
      <c r="W22" s="28">
        <v>238450</v>
      </c>
      <c r="X22" s="28">
        <f t="shared" si="0"/>
        <v>137342</v>
      </c>
      <c r="Y22" s="29">
        <f t="shared" si="1"/>
        <v>2.3583692685049651</v>
      </c>
      <c r="Z22" s="28">
        <v>44652</v>
      </c>
      <c r="AA22" s="29">
        <v>0.84227592881717539</v>
      </c>
      <c r="AB22" s="3"/>
    </row>
    <row r="23" spans="1:28" ht="25.5" x14ac:dyDescent="0.25">
      <c r="A23" s="25" t="s">
        <v>39</v>
      </c>
      <c r="B23" s="26" t="s">
        <v>40</v>
      </c>
      <c r="C23" s="25" t="s">
        <v>39</v>
      </c>
      <c r="D23" s="25"/>
      <c r="E23" s="27"/>
      <c r="F23" s="25"/>
      <c r="G23" s="25"/>
      <c r="H23" s="25"/>
      <c r="I23" s="25"/>
      <c r="J23" s="25"/>
      <c r="K23" s="25"/>
      <c r="L23" s="25"/>
      <c r="M23" s="25"/>
      <c r="N23" s="28">
        <v>0</v>
      </c>
      <c r="O23" s="28">
        <v>539447</v>
      </c>
      <c r="P23" s="28">
        <v>0</v>
      </c>
      <c r="Q23" s="28">
        <v>0</v>
      </c>
      <c r="R23" s="28">
        <v>404585</v>
      </c>
      <c r="S23" s="28">
        <v>404585</v>
      </c>
      <c r="T23" s="28">
        <v>0</v>
      </c>
      <c r="U23" s="28">
        <v>404585</v>
      </c>
      <c r="V23" s="28">
        <v>393069</v>
      </c>
      <c r="W23" s="28">
        <v>404585</v>
      </c>
      <c r="X23" s="28">
        <f t="shared" si="0"/>
        <v>11516</v>
      </c>
      <c r="Y23" s="29">
        <f t="shared" si="1"/>
        <v>1.0292976551190758</v>
      </c>
      <c r="Z23" s="28">
        <v>134862</v>
      </c>
      <c r="AA23" s="29">
        <v>0.74999953656244267</v>
      </c>
      <c r="AB23" s="3"/>
    </row>
    <row r="24" spans="1:28" ht="51" x14ac:dyDescent="0.25">
      <c r="A24" s="25" t="s">
        <v>41</v>
      </c>
      <c r="B24" s="26" t="s">
        <v>42</v>
      </c>
      <c r="C24" s="25" t="s">
        <v>41</v>
      </c>
      <c r="D24" s="25"/>
      <c r="E24" s="27"/>
      <c r="F24" s="25"/>
      <c r="G24" s="25"/>
      <c r="H24" s="25"/>
      <c r="I24" s="25"/>
      <c r="J24" s="25"/>
      <c r="K24" s="25"/>
      <c r="L24" s="25"/>
      <c r="M24" s="25"/>
      <c r="N24" s="28">
        <v>0</v>
      </c>
      <c r="O24" s="28">
        <v>81000</v>
      </c>
      <c r="P24" s="28">
        <v>0</v>
      </c>
      <c r="Q24" s="28">
        <v>0</v>
      </c>
      <c r="R24" s="28">
        <v>53465.27</v>
      </c>
      <c r="S24" s="28">
        <v>53465.27</v>
      </c>
      <c r="T24" s="28">
        <v>0</v>
      </c>
      <c r="U24" s="28">
        <v>53465.27</v>
      </c>
      <c r="V24" s="28">
        <v>53396.480000000003</v>
      </c>
      <c r="W24" s="28">
        <v>53465.27</v>
      </c>
      <c r="X24" s="28">
        <f t="shared" si="0"/>
        <v>68.789999999993597</v>
      </c>
      <c r="Y24" s="29">
        <f t="shared" si="1"/>
        <v>1.0012882871679929</v>
      </c>
      <c r="Z24" s="28">
        <v>27534.73</v>
      </c>
      <c r="AA24" s="29">
        <v>0.66006506172839507</v>
      </c>
      <c r="AB24" s="3"/>
    </row>
    <row r="25" spans="1:28" ht="76.5" x14ac:dyDescent="0.25">
      <c r="A25" s="25" t="s">
        <v>43</v>
      </c>
      <c r="B25" s="26" t="s">
        <v>44</v>
      </c>
      <c r="C25" s="25" t="s">
        <v>43</v>
      </c>
      <c r="D25" s="25"/>
      <c r="E25" s="27"/>
      <c r="F25" s="25"/>
      <c r="G25" s="25"/>
      <c r="H25" s="25"/>
      <c r="I25" s="25"/>
      <c r="J25" s="25"/>
      <c r="K25" s="25"/>
      <c r="L25" s="25"/>
      <c r="M25" s="25"/>
      <c r="N25" s="28">
        <v>0</v>
      </c>
      <c r="O25" s="28">
        <v>1135875.4099999999</v>
      </c>
      <c r="P25" s="28">
        <v>270000</v>
      </c>
      <c r="Q25" s="28">
        <v>0</v>
      </c>
      <c r="R25" s="28">
        <v>1365875.41</v>
      </c>
      <c r="S25" s="28">
        <v>1365875.41</v>
      </c>
      <c r="T25" s="28">
        <v>0</v>
      </c>
      <c r="U25" s="28">
        <v>1365875.41</v>
      </c>
      <c r="V25" s="28">
        <v>1363561.06</v>
      </c>
      <c r="W25" s="28">
        <v>1365875.41</v>
      </c>
      <c r="X25" s="28">
        <f t="shared" si="0"/>
        <v>2314.3499999998603</v>
      </c>
      <c r="Y25" s="29">
        <f t="shared" si="1"/>
        <v>1.0016972837285334</v>
      </c>
      <c r="Z25" s="28">
        <v>40000</v>
      </c>
      <c r="AA25" s="29">
        <v>0.97154797664467296</v>
      </c>
      <c r="AB25" s="3"/>
    </row>
    <row r="26" spans="1:28" ht="12.75" customHeight="1" x14ac:dyDescent="0.25">
      <c r="A26" s="30" t="s">
        <v>45</v>
      </c>
      <c r="B26" s="31"/>
      <c r="C26" s="31"/>
      <c r="D26" s="31"/>
      <c r="E26" s="31"/>
      <c r="F26" s="31"/>
      <c r="G26" s="31"/>
      <c r="H26" s="32"/>
      <c r="I26" s="32"/>
      <c r="J26" s="32"/>
      <c r="K26" s="32"/>
      <c r="L26" s="32"/>
      <c r="M26" s="32"/>
      <c r="N26" s="33">
        <v>0</v>
      </c>
      <c r="O26" s="33">
        <v>7897635.3600000003</v>
      </c>
      <c r="P26" s="33">
        <v>269495.28999999998</v>
      </c>
      <c r="Q26" s="33">
        <v>0</v>
      </c>
      <c r="R26" s="33">
        <v>5905121.96</v>
      </c>
      <c r="S26" s="33">
        <v>5905121.96</v>
      </c>
      <c r="T26" s="33">
        <v>0</v>
      </c>
      <c r="U26" s="33">
        <v>5905121.96</v>
      </c>
      <c r="V26" s="33">
        <v>5847302.5899999999</v>
      </c>
      <c r="W26" s="33">
        <v>5905121.96</v>
      </c>
      <c r="X26" s="28">
        <f t="shared" si="0"/>
        <v>57819.370000000112</v>
      </c>
      <c r="Y26" s="29">
        <f t="shared" si="1"/>
        <v>1.0098882124039352</v>
      </c>
      <c r="Z26" s="33">
        <v>2262008.69</v>
      </c>
      <c r="AA26" s="34">
        <v>0.72303507964575053</v>
      </c>
      <c r="AB26" s="3"/>
    </row>
    <row r="27" spans="1:28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 t="s">
        <v>2</v>
      </c>
      <c r="X27" s="3"/>
      <c r="Y27" s="3"/>
      <c r="Z27" s="3"/>
      <c r="AA27" s="3"/>
      <c r="AB27" s="3"/>
    </row>
    <row r="28" spans="1:28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5"/>
      <c r="V28" s="35"/>
      <c r="W28" s="35"/>
      <c r="X28" s="35"/>
      <c r="Y28" s="35"/>
      <c r="Z28" s="35"/>
      <c r="AA28" s="35"/>
      <c r="AB28" s="3"/>
    </row>
  </sheetData>
  <mergeCells count="23">
    <mergeCell ref="A28:T28"/>
    <mergeCell ref="A26:G26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A1:AA1"/>
    <mergeCell ref="A2:AA2"/>
    <mergeCell ref="A3:AA3"/>
    <mergeCell ref="A4:AA4"/>
    <mergeCell ref="A5:AA5"/>
    <mergeCell ref="Q6:S6"/>
    <mergeCell ref="T6:V6"/>
    <mergeCell ref="X6:Y6"/>
    <mergeCell ref="Z6:AA6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326E2A8-2B20-41C9-B015-14E9531A37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2020-10-15T06:30:47Z</dcterms:created>
  <dcterms:modified xsi:type="dcterms:W3CDTF">2020-10-15T06:50:52Z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Вариант_07.04.2008_14_06_51(2).xlsx</vt:lpwstr>
  </property>
  <property fmtid="{D5CDD505-2E9C-101B-9397-08002B2CF9AE}" pid="3" name="Название отчета">
    <vt:lpwstr>Вариант_07.04.2008_14_06_51(2).xlsx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20.1.1944.3413571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