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\проект бюджета\2020 год\Прогноз бюджета\"/>
    </mc:Choice>
  </mc:AlternateContent>
  <bookViews>
    <workbookView xWindow="0" yWindow="0" windowWidth="28800" windowHeight="12435"/>
  </bookViews>
  <sheets>
    <sheet name="Документ" sheetId="2" r:id="rId1"/>
  </sheets>
  <definedNames>
    <definedName name="_xlnm.Print_Titles" localSheetId="0">Документ!$5:$5</definedName>
  </definedNames>
  <calcPr calcId="152511"/>
</workbook>
</file>

<file path=xl/calcChain.xml><?xml version="1.0" encoding="utf-8"?>
<calcChain xmlns="http://schemas.openxmlformats.org/spreadsheetml/2006/main">
  <c r="L26" i="2" l="1"/>
  <c r="M26" i="2"/>
  <c r="N26" i="2"/>
  <c r="O26" i="2"/>
  <c r="P26" i="2"/>
  <c r="Q26" i="2"/>
  <c r="K7" i="2"/>
  <c r="K26" i="2" s="1"/>
</calcChain>
</file>

<file path=xl/sharedStrings.xml><?xml version="1.0" encoding="utf-8"?>
<sst xmlns="http://schemas.openxmlformats.org/spreadsheetml/2006/main" count="97" uniqueCount="51">
  <si>
    <t>Документ, учреждение</t>
  </si>
  <si>
    <t>Вед.</t>
  </si>
  <si>
    <t>Разд.</t>
  </si>
  <si>
    <t/>
  </si>
  <si>
    <t>Сумма на 2020 год</t>
  </si>
  <si>
    <t>Сумма на 2021 год</t>
  </si>
  <si>
    <t xml:space="preserve">  Администрация  Новского сельского поселения</t>
  </si>
  <si>
    <t>240</t>
  </si>
  <si>
    <t>0000</t>
  </si>
  <si>
    <t>000</t>
  </si>
  <si>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</si>
  <si>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</si>
  <si>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</si>
  <si>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</si>
  <si>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</si>
  <si>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</si>
  <si>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Судебная система</t>
  </si>
  <si>
    <t>0105</t>
  </si>
  <si>
    <t xml:space="preserve">      Резервные фонды</t>
  </si>
  <si>
    <t>0111</t>
  </si>
  <si>
    <t xml:space="preserve">      Другие общегосударственные вопросы</t>
  </si>
  <si>
    <t>0113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</si>
  <si>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</si>
  <si>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</si>
  <si>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</si>
  <si>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</si>
  <si>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НАЦИОНАЛЬНАЯ БЕЗОПАСНОСТЬ И ПРАВООХРАНИТЕЛЬНАЯ ДЕЯТЕЛЬНОСТЬ</t>
  </si>
  <si>
    <t>0300</t>
  </si>
  <si>
    <t xml:space="preserve">      Обеспечение пожарной безопасности</t>
  </si>
  <si>
    <t>0310</t>
  </si>
  <si>
    <t xml:space="preserve">    ЖИЛИЩНО-КОММУНАЛЬНОЕ ХОЗЯЙСТВО</t>
  </si>
  <si>
    <t>0500</t>
  </si>
  <si>
    <t xml:space="preserve">      Благоустройство</t>
  </si>
  <si>
    <t>0503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</si>
  <si>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</si>
  <si>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</si>
  <si>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</si>
  <si>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</si>
  <si>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</si>
  <si>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</si>
  <si>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</si>
  <si>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</si>
  <si>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</si>
  <si>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</si>
  <si>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</si>
  <si>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</si>
  <si>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Всего расходов:   </t>
  </si>
  <si>
    <t>Сумма на 2022 год</t>
  </si>
  <si>
    <t>Прогноз распределения расходов бюджета Новского сельского поселения по разделам и подразделам классификации расходов бюджетов на 2020 год и плановый период 2021 и 2022 годов</t>
  </si>
  <si>
    <t>0107</t>
  </si>
  <si>
    <t>Обеспечение проведения выборов и референдумов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</si>
</sst>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23">
    <xf numFmtId="0" fontId="0" fillId="0" borderId="0" xfId="0"/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1" fillId="5" borderId="2" xfId="5" applyNumberFormat="1" applyFill="1" applyProtection="1">
      <alignment horizontal="center" vertical="center" wrapText="1"/>
    </xf>
    <xf numFmtId="0" fontId="3" fillId="5" borderId="2" xfId="6" applyNumberFormat="1" applyFill="1" applyProtection="1">
      <alignment vertical="top" wrapText="1"/>
    </xf>
    <xf numFmtId="1" fontId="1" fillId="5" borderId="2" xfId="7" applyNumberFormat="1" applyFill="1" applyProtection="1">
      <alignment horizontal="center" vertical="top" shrinkToFit="1"/>
    </xf>
    <xf numFmtId="4" fontId="3" fillId="5" borderId="2" xfId="8" applyNumberFormat="1" applyFill="1" applyProtection="1">
      <alignment horizontal="right" vertical="top" shrinkToFit="1"/>
    </xf>
    <xf numFmtId="4" fontId="3" fillId="5" borderId="2" xfId="9" applyNumberFormat="1" applyFill="1" applyProtection="1">
      <alignment horizontal="right" vertical="top" shrinkToFit="1"/>
    </xf>
    <xf numFmtId="0" fontId="3" fillId="5" borderId="3" xfId="10" applyNumberFormat="1" applyFill="1" applyProtection="1">
      <alignment horizontal="right"/>
    </xf>
    <xf numFmtId="4" fontId="3" fillId="5" borderId="3" xfId="11" applyNumberFormat="1" applyFill="1" applyProtection="1">
      <alignment horizontal="right" vertical="top" shrinkToFit="1"/>
    </xf>
    <xf numFmtId="49" fontId="1" fillId="5" borderId="2" xfId="7" applyNumberFormat="1" applyFill="1" applyProtection="1">
      <alignment horizontal="center" vertical="top" shrinkToFit="1"/>
    </xf>
    <xf numFmtId="0" fontId="1" fillId="5" borderId="1" xfId="13" applyNumberFormat="1" applyFill="1" applyProtection="1">
      <alignment horizontal="left" wrapText="1"/>
    </xf>
    <xf numFmtId="0" fontId="1" fillId="5" borderId="1" xfId="13" applyFill="1">
      <alignment horizontal="left" wrapText="1"/>
    </xf>
    <xf numFmtId="0" fontId="1" fillId="5" borderId="1" xfId="1" applyNumberFormat="1" applyFill="1" applyProtection="1">
      <alignment wrapText="1"/>
    </xf>
    <xf numFmtId="0" fontId="1" fillId="5" borderId="1" xfId="1" applyFill="1">
      <alignment wrapText="1"/>
    </xf>
    <xf numFmtId="0" fontId="2" fillId="5" borderId="1" xfId="3" applyNumberFormat="1" applyFill="1" applyAlignment="1" applyProtection="1">
      <alignment horizontal="center" wrapText="1"/>
    </xf>
    <xf numFmtId="0" fontId="2" fillId="5" borderId="1" xfId="3" applyFill="1" applyAlignment="1">
      <alignment horizontal="center" wrapText="1"/>
    </xf>
    <xf numFmtId="0" fontId="2" fillId="5" borderId="1" xfId="3" applyNumberFormat="1" applyFill="1" applyProtection="1">
      <alignment horizontal="center"/>
    </xf>
    <xf numFmtId="0" fontId="2" fillId="5" borderId="1" xfId="3" applyFill="1">
      <alignment horizontal="center"/>
    </xf>
    <xf numFmtId="0" fontId="1" fillId="5" borderId="1" xfId="4" applyNumberFormat="1" applyFill="1" applyProtection="1">
      <alignment horizontal="right"/>
    </xf>
    <xf numFmtId="0" fontId="1" fillId="5" borderId="1" xfId="4" applyFill="1">
      <alignment horizontal="right"/>
    </xf>
    <xf numFmtId="0" fontId="3" fillId="5" borderId="3" xfId="10" applyNumberFormat="1" applyFill="1" applyProtection="1">
      <alignment horizontal="right"/>
    </xf>
    <xf numFmtId="0" fontId="3" fillId="5" borderId="3" xfId="10" applyFill="1">
      <alignment horizontal="right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showGridLines="0" tabSelected="1" zoomScaleNormal="100" zoomScaleSheetLayoutView="100" workbookViewId="0">
      <pane ySplit="5" topLeftCell="A9" activePane="bottomLeft" state="frozen"/>
      <selection pane="bottomLeft" activeCell="K19" sqref="K19"/>
    </sheetView>
  </sheetViews>
  <sheetFormatPr defaultRowHeight="15" outlineLevelRow="2" x14ac:dyDescent="0.25"/>
  <cols>
    <col min="1" max="1" width="40" style="2" customWidth="1"/>
    <col min="2" max="3" width="7.7109375" style="2" customWidth="1"/>
    <col min="4" max="10" width="9.140625" style="2" hidden="1"/>
    <col min="11" max="11" width="16.5703125" style="2" customWidth="1"/>
    <col min="12" max="15" width="9.140625" style="2" hidden="1"/>
    <col min="16" max="16" width="17.28515625" style="2" customWidth="1"/>
    <col min="17" max="17" width="18" style="2" customWidth="1"/>
    <col min="18" max="18" width="9.140625" style="2" customWidth="1"/>
    <col min="19" max="16384" width="9.140625" style="2"/>
  </cols>
  <sheetData>
    <row r="1" spans="1:18" x14ac:dyDescent="0.25">
      <c r="A1" s="13"/>
      <c r="B1" s="14"/>
      <c r="C1" s="14"/>
      <c r="D1" s="14"/>
      <c r="E1" s="1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52.5" customHeight="1" x14ac:dyDescent="0.25">
      <c r="A2" s="15" t="s">
        <v>48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"/>
    </row>
    <row r="3" spans="1:18" ht="15.75" customHeight="1" x14ac:dyDescent="0.25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"/>
    </row>
    <row r="4" spans="1:18" ht="2.25" customHeight="1" x14ac:dyDescent="0.25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1"/>
    </row>
    <row r="5" spans="1:18" ht="42.75" customHeight="1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3</v>
      </c>
      <c r="F5" s="3" t="s">
        <v>3</v>
      </c>
      <c r="G5" s="3" t="s">
        <v>3</v>
      </c>
      <c r="H5" s="3" t="s">
        <v>3</v>
      </c>
      <c r="I5" s="3" t="s">
        <v>3</v>
      </c>
      <c r="J5" s="3" t="s">
        <v>3</v>
      </c>
      <c r="K5" s="3" t="s">
        <v>4</v>
      </c>
      <c r="L5" s="3" t="s">
        <v>3</v>
      </c>
      <c r="M5" s="3" t="s">
        <v>3</v>
      </c>
      <c r="N5" s="3" t="s">
        <v>3</v>
      </c>
      <c r="O5" s="3" t="s">
        <v>3</v>
      </c>
      <c r="P5" s="3" t="s">
        <v>5</v>
      </c>
      <c r="Q5" s="3" t="s">
        <v>47</v>
      </c>
      <c r="R5" s="1"/>
    </row>
    <row r="6" spans="1:18" ht="34.5" customHeight="1" x14ac:dyDescent="0.25">
      <c r="A6" s="4" t="s">
        <v>6</v>
      </c>
      <c r="B6" s="5" t="s">
        <v>7</v>
      </c>
      <c r="C6" s="5" t="s">
        <v>8</v>
      </c>
      <c r="D6" s="5" t="s">
        <v>9</v>
      </c>
      <c r="E6" s="5"/>
      <c r="F6" s="5"/>
      <c r="G6" s="5"/>
      <c r="H6" s="5"/>
      <c r="I6" s="5"/>
      <c r="J6" s="5"/>
      <c r="K6" s="6">
        <v>6127459.9000000004</v>
      </c>
      <c r="L6" s="7">
        <v>7982699.0300000003</v>
      </c>
      <c r="M6" s="7">
        <v>0</v>
      </c>
      <c r="N6" s="7">
        <v>7982699.0300000003</v>
      </c>
      <c r="O6" s="7">
        <v>0</v>
      </c>
      <c r="P6" s="6">
        <v>5241514.79</v>
      </c>
      <c r="Q6" s="6">
        <v>5241514.79</v>
      </c>
      <c r="R6" s="1"/>
    </row>
    <row r="7" spans="1:18" ht="23.25" customHeight="1" outlineLevel="1" x14ac:dyDescent="0.25">
      <c r="A7" s="4" t="s">
        <v>10</v>
      </c>
      <c r="B7" s="5" t="s">
        <v>7</v>
      </c>
      <c r="C7" s="5" t="s">
        <v>11</v>
      </c>
      <c r="D7" s="5" t="s">
        <v>9</v>
      </c>
      <c r="E7" s="5"/>
      <c r="F7" s="5"/>
      <c r="G7" s="5"/>
      <c r="H7" s="5"/>
      <c r="I7" s="5"/>
      <c r="J7" s="5"/>
      <c r="K7" s="6">
        <f>SUM(K8:K13)</f>
        <v>3054500.73</v>
      </c>
      <c r="L7" s="7">
        <v>3209356.35</v>
      </c>
      <c r="M7" s="7">
        <v>0</v>
      </c>
      <c r="N7" s="7">
        <v>3209356.35</v>
      </c>
      <c r="O7" s="7">
        <v>0</v>
      </c>
      <c r="P7" s="6">
        <v>2744234.58</v>
      </c>
      <c r="Q7" s="6">
        <v>2744234.58</v>
      </c>
      <c r="R7" s="1"/>
    </row>
    <row r="8" spans="1:18" ht="51" outlineLevel="2" x14ac:dyDescent="0.25">
      <c r="A8" s="4" t="s">
        <v>12</v>
      </c>
      <c r="B8" s="5" t="s">
        <v>7</v>
      </c>
      <c r="C8" s="5" t="s">
        <v>13</v>
      </c>
      <c r="D8" s="5" t="s">
        <v>9</v>
      </c>
      <c r="E8" s="5"/>
      <c r="F8" s="5"/>
      <c r="G8" s="5"/>
      <c r="H8" s="5"/>
      <c r="I8" s="5"/>
      <c r="J8" s="5"/>
      <c r="K8" s="6">
        <v>624960</v>
      </c>
      <c r="L8" s="7">
        <v>624960</v>
      </c>
      <c r="M8" s="7">
        <v>0</v>
      </c>
      <c r="N8" s="7">
        <v>624960</v>
      </c>
      <c r="O8" s="7">
        <v>0</v>
      </c>
      <c r="P8" s="6">
        <v>624960</v>
      </c>
      <c r="Q8" s="6">
        <v>624960</v>
      </c>
      <c r="R8" s="1"/>
    </row>
    <row r="9" spans="1:18" ht="76.5" outlineLevel="2" x14ac:dyDescent="0.25">
      <c r="A9" s="4" t="s">
        <v>14</v>
      </c>
      <c r="B9" s="5" t="s">
        <v>7</v>
      </c>
      <c r="C9" s="5" t="s">
        <v>15</v>
      </c>
      <c r="D9" s="5" t="s">
        <v>9</v>
      </c>
      <c r="E9" s="5"/>
      <c r="F9" s="5"/>
      <c r="G9" s="5"/>
      <c r="H9" s="5"/>
      <c r="I9" s="5"/>
      <c r="J9" s="5"/>
      <c r="K9" s="6">
        <v>1499076</v>
      </c>
      <c r="L9" s="7">
        <v>1543463</v>
      </c>
      <c r="M9" s="7">
        <v>0</v>
      </c>
      <c r="N9" s="7">
        <v>1543463</v>
      </c>
      <c r="O9" s="7">
        <v>0</v>
      </c>
      <c r="P9" s="6">
        <v>1499076</v>
      </c>
      <c r="Q9" s="6">
        <v>1499076</v>
      </c>
      <c r="R9" s="1"/>
    </row>
    <row r="10" spans="1:18" outlineLevel="2" x14ac:dyDescent="0.25">
      <c r="A10" s="4" t="s">
        <v>16</v>
      </c>
      <c r="B10" s="5" t="s">
        <v>7</v>
      </c>
      <c r="C10" s="5" t="s">
        <v>17</v>
      </c>
      <c r="D10" s="5" t="s">
        <v>9</v>
      </c>
      <c r="E10" s="5"/>
      <c r="F10" s="5"/>
      <c r="G10" s="5"/>
      <c r="H10" s="5"/>
      <c r="I10" s="5"/>
      <c r="J10" s="5"/>
      <c r="K10" s="6">
        <v>457.73</v>
      </c>
      <c r="L10" s="7">
        <v>437.72</v>
      </c>
      <c r="M10" s="7">
        <v>0</v>
      </c>
      <c r="N10" s="7">
        <v>437.72</v>
      </c>
      <c r="O10" s="7">
        <v>0</v>
      </c>
      <c r="P10" s="6">
        <v>481.58</v>
      </c>
      <c r="Q10" s="6">
        <v>481.58</v>
      </c>
      <c r="R10" s="1"/>
    </row>
    <row r="11" spans="1:18" ht="25.5" outlineLevel="2" x14ac:dyDescent="0.25">
      <c r="A11" s="4" t="s">
        <v>50</v>
      </c>
      <c r="B11" s="5">
        <v>240</v>
      </c>
      <c r="C11" s="10" t="s">
        <v>49</v>
      </c>
      <c r="D11" s="5"/>
      <c r="E11" s="5"/>
      <c r="F11" s="5"/>
      <c r="G11" s="5"/>
      <c r="H11" s="5"/>
      <c r="I11" s="5"/>
      <c r="J11" s="5"/>
      <c r="K11" s="6">
        <v>200690</v>
      </c>
      <c r="L11" s="7"/>
      <c r="M11" s="7"/>
      <c r="N11" s="7"/>
      <c r="O11" s="7"/>
      <c r="P11" s="6"/>
      <c r="Q11" s="6"/>
      <c r="R11" s="1"/>
    </row>
    <row r="12" spans="1:18" outlineLevel="2" x14ac:dyDescent="0.25">
      <c r="A12" s="4" t="s">
        <v>18</v>
      </c>
      <c r="B12" s="5" t="s">
        <v>7</v>
      </c>
      <c r="C12" s="5" t="s">
        <v>19</v>
      </c>
      <c r="D12" s="5" t="s">
        <v>9</v>
      </c>
      <c r="E12" s="5"/>
      <c r="F12" s="5"/>
      <c r="G12" s="5"/>
      <c r="H12" s="5"/>
      <c r="I12" s="5"/>
      <c r="J12" s="5"/>
      <c r="K12" s="6">
        <v>40000</v>
      </c>
      <c r="L12" s="7">
        <v>40000</v>
      </c>
      <c r="M12" s="7">
        <v>0</v>
      </c>
      <c r="N12" s="7">
        <v>40000</v>
      </c>
      <c r="O12" s="7">
        <v>0</v>
      </c>
      <c r="P12" s="6">
        <v>40000</v>
      </c>
      <c r="Q12" s="6">
        <v>40000</v>
      </c>
      <c r="R12" s="1"/>
    </row>
    <row r="13" spans="1:18" ht="25.5" outlineLevel="2" x14ac:dyDescent="0.25">
      <c r="A13" s="4" t="s">
        <v>20</v>
      </c>
      <c r="B13" s="5" t="s">
        <v>7</v>
      </c>
      <c r="C13" s="5" t="s">
        <v>21</v>
      </c>
      <c r="D13" s="5" t="s">
        <v>9</v>
      </c>
      <c r="E13" s="5"/>
      <c r="F13" s="5"/>
      <c r="G13" s="5"/>
      <c r="H13" s="5"/>
      <c r="I13" s="5"/>
      <c r="J13" s="5"/>
      <c r="K13" s="6">
        <v>689317</v>
      </c>
      <c r="L13" s="7">
        <v>1000495.63</v>
      </c>
      <c r="M13" s="7">
        <v>0</v>
      </c>
      <c r="N13" s="7">
        <v>1000495.63</v>
      </c>
      <c r="O13" s="7">
        <v>0</v>
      </c>
      <c r="P13" s="6">
        <v>579717</v>
      </c>
      <c r="Q13" s="6">
        <v>579717</v>
      </c>
      <c r="R13" s="1"/>
    </row>
    <row r="14" spans="1:18" outlineLevel="1" x14ac:dyDescent="0.25">
      <c r="A14" s="4" t="s">
        <v>22</v>
      </c>
      <c r="B14" s="5" t="s">
        <v>7</v>
      </c>
      <c r="C14" s="5" t="s">
        <v>23</v>
      </c>
      <c r="D14" s="5" t="s">
        <v>9</v>
      </c>
      <c r="E14" s="5"/>
      <c r="F14" s="5"/>
      <c r="G14" s="5"/>
      <c r="H14" s="5"/>
      <c r="I14" s="5"/>
      <c r="J14" s="5"/>
      <c r="K14" s="6">
        <v>80220</v>
      </c>
      <c r="L14" s="7">
        <v>80220</v>
      </c>
      <c r="M14" s="7">
        <v>0</v>
      </c>
      <c r="N14" s="7">
        <v>80220</v>
      </c>
      <c r="O14" s="7">
        <v>0</v>
      </c>
      <c r="P14" s="6">
        <v>80220</v>
      </c>
      <c r="Q14" s="6">
        <v>80220</v>
      </c>
      <c r="R14" s="1"/>
    </row>
    <row r="15" spans="1:18" ht="25.5" outlineLevel="2" x14ac:dyDescent="0.25">
      <c r="A15" s="4" t="s">
        <v>24</v>
      </c>
      <c r="B15" s="5" t="s">
        <v>7</v>
      </c>
      <c r="C15" s="5" t="s">
        <v>25</v>
      </c>
      <c r="D15" s="5" t="s">
        <v>9</v>
      </c>
      <c r="E15" s="5"/>
      <c r="F15" s="5"/>
      <c r="G15" s="5"/>
      <c r="H15" s="5"/>
      <c r="I15" s="5"/>
      <c r="J15" s="5"/>
      <c r="K15" s="6">
        <v>80220</v>
      </c>
      <c r="L15" s="7">
        <v>80220</v>
      </c>
      <c r="M15" s="7">
        <v>0</v>
      </c>
      <c r="N15" s="7">
        <v>80220</v>
      </c>
      <c r="O15" s="7">
        <v>0</v>
      </c>
      <c r="P15" s="6">
        <v>80220</v>
      </c>
      <c r="Q15" s="6">
        <v>80220</v>
      </c>
      <c r="R15" s="1"/>
    </row>
    <row r="16" spans="1:18" ht="38.25" outlineLevel="1" x14ac:dyDescent="0.25">
      <c r="A16" s="4" t="s">
        <v>26</v>
      </c>
      <c r="B16" s="5" t="s">
        <v>7</v>
      </c>
      <c r="C16" s="5" t="s">
        <v>27</v>
      </c>
      <c r="D16" s="5" t="s">
        <v>9</v>
      </c>
      <c r="E16" s="5"/>
      <c r="F16" s="5"/>
      <c r="G16" s="5"/>
      <c r="H16" s="5"/>
      <c r="I16" s="5"/>
      <c r="J16" s="5"/>
      <c r="K16" s="6">
        <v>69000</v>
      </c>
      <c r="L16" s="7">
        <v>39600</v>
      </c>
      <c r="M16" s="7">
        <v>0</v>
      </c>
      <c r="N16" s="7">
        <v>39600</v>
      </c>
      <c r="O16" s="7">
        <v>0</v>
      </c>
      <c r="P16" s="6">
        <v>39000</v>
      </c>
      <c r="Q16" s="6">
        <v>39000</v>
      </c>
      <c r="R16" s="1"/>
    </row>
    <row r="17" spans="1:18" ht="25.5" outlineLevel="2" x14ac:dyDescent="0.25">
      <c r="A17" s="4" t="s">
        <v>28</v>
      </c>
      <c r="B17" s="5" t="s">
        <v>7</v>
      </c>
      <c r="C17" s="5" t="s">
        <v>29</v>
      </c>
      <c r="D17" s="5" t="s">
        <v>9</v>
      </c>
      <c r="E17" s="5"/>
      <c r="F17" s="5"/>
      <c r="G17" s="5"/>
      <c r="H17" s="5"/>
      <c r="I17" s="5"/>
      <c r="J17" s="5"/>
      <c r="K17" s="6">
        <v>69000</v>
      </c>
      <c r="L17" s="7">
        <v>39600</v>
      </c>
      <c r="M17" s="7">
        <v>0</v>
      </c>
      <c r="N17" s="7">
        <v>39600</v>
      </c>
      <c r="O17" s="7">
        <v>0</v>
      </c>
      <c r="P17" s="6">
        <v>39000</v>
      </c>
      <c r="Q17" s="6">
        <v>39000</v>
      </c>
      <c r="R17" s="1"/>
    </row>
    <row r="18" spans="1:18" ht="25.5" outlineLevel="1" x14ac:dyDescent="0.25">
      <c r="A18" s="4" t="s">
        <v>30</v>
      </c>
      <c r="B18" s="5" t="s">
        <v>7</v>
      </c>
      <c r="C18" s="5" t="s">
        <v>31</v>
      </c>
      <c r="D18" s="5" t="s">
        <v>9</v>
      </c>
      <c r="E18" s="5"/>
      <c r="F18" s="5"/>
      <c r="G18" s="5"/>
      <c r="H18" s="5"/>
      <c r="I18" s="5"/>
      <c r="J18" s="5"/>
      <c r="K18" s="6">
        <v>838474.17</v>
      </c>
      <c r="L18" s="7">
        <v>1039583.21</v>
      </c>
      <c r="M18" s="7">
        <v>0</v>
      </c>
      <c r="N18" s="7">
        <v>1039583.21</v>
      </c>
      <c r="O18" s="7">
        <v>0</v>
      </c>
      <c r="P18" s="6">
        <v>436729.62</v>
      </c>
      <c r="Q18" s="6">
        <v>60837.62</v>
      </c>
      <c r="R18" s="1"/>
    </row>
    <row r="19" spans="1:18" ht="21" customHeight="1" outlineLevel="2" x14ac:dyDescent="0.25">
      <c r="A19" s="4" t="s">
        <v>32</v>
      </c>
      <c r="B19" s="5" t="s">
        <v>7</v>
      </c>
      <c r="C19" s="5" t="s">
        <v>33</v>
      </c>
      <c r="D19" s="5" t="s">
        <v>9</v>
      </c>
      <c r="E19" s="5"/>
      <c r="F19" s="5"/>
      <c r="G19" s="5"/>
      <c r="H19" s="5"/>
      <c r="I19" s="5"/>
      <c r="J19" s="5"/>
      <c r="K19" s="6">
        <v>838474.17</v>
      </c>
      <c r="L19" s="7">
        <v>788983.21</v>
      </c>
      <c r="M19" s="7">
        <v>0</v>
      </c>
      <c r="N19" s="7">
        <v>788983.21</v>
      </c>
      <c r="O19" s="7">
        <v>0</v>
      </c>
      <c r="P19" s="6">
        <v>436729.62</v>
      </c>
      <c r="Q19" s="6">
        <v>60837.62</v>
      </c>
      <c r="R19" s="1"/>
    </row>
    <row r="20" spans="1:18" ht="23.25" customHeight="1" outlineLevel="1" x14ac:dyDescent="0.25">
      <c r="A20" s="4" t="s">
        <v>34</v>
      </c>
      <c r="B20" s="5" t="s">
        <v>7</v>
      </c>
      <c r="C20" s="5" t="s">
        <v>35</v>
      </c>
      <c r="D20" s="5" t="s">
        <v>9</v>
      </c>
      <c r="E20" s="5"/>
      <c r="F20" s="5"/>
      <c r="G20" s="5"/>
      <c r="H20" s="5"/>
      <c r="I20" s="5"/>
      <c r="J20" s="5"/>
      <c r="K20" s="6">
        <v>1935265</v>
      </c>
      <c r="L20" s="7">
        <v>2479703</v>
      </c>
      <c r="M20" s="7">
        <v>0</v>
      </c>
      <c r="N20" s="7">
        <v>2479703</v>
      </c>
      <c r="O20" s="7">
        <v>0</v>
      </c>
      <c r="P20" s="6">
        <v>1935265</v>
      </c>
      <c r="Q20" s="6">
        <v>1935265</v>
      </c>
      <c r="R20" s="1"/>
    </row>
    <row r="21" spans="1:18" ht="20.25" customHeight="1" outlineLevel="2" x14ac:dyDescent="0.25">
      <c r="A21" s="4" t="s">
        <v>36</v>
      </c>
      <c r="B21" s="5" t="s">
        <v>7</v>
      </c>
      <c r="C21" s="5" t="s">
        <v>37</v>
      </c>
      <c r="D21" s="5" t="s">
        <v>9</v>
      </c>
      <c r="E21" s="5"/>
      <c r="F21" s="5"/>
      <c r="G21" s="5"/>
      <c r="H21" s="5"/>
      <c r="I21" s="5"/>
      <c r="J21" s="5"/>
      <c r="K21" s="6">
        <v>1935265</v>
      </c>
      <c r="L21" s="7">
        <v>2479703</v>
      </c>
      <c r="M21" s="7">
        <v>0</v>
      </c>
      <c r="N21" s="7">
        <v>2479703</v>
      </c>
      <c r="O21" s="7">
        <v>0</v>
      </c>
      <c r="P21" s="6">
        <v>1935265</v>
      </c>
      <c r="Q21" s="6">
        <v>1935265</v>
      </c>
      <c r="R21" s="1"/>
    </row>
    <row r="22" spans="1:18" ht="18.75" customHeight="1" outlineLevel="1" x14ac:dyDescent="0.25">
      <c r="A22" s="4" t="s">
        <v>38</v>
      </c>
      <c r="B22" s="5" t="s">
        <v>7</v>
      </c>
      <c r="C22" s="5" t="s">
        <v>39</v>
      </c>
      <c r="D22" s="5" t="s">
        <v>9</v>
      </c>
      <c r="E22" s="5"/>
      <c r="F22" s="5"/>
      <c r="G22" s="5"/>
      <c r="H22" s="5"/>
      <c r="I22" s="5"/>
      <c r="J22" s="5"/>
      <c r="K22" s="6">
        <v>144000</v>
      </c>
      <c r="L22" s="7">
        <v>144000</v>
      </c>
      <c r="M22" s="7">
        <v>0</v>
      </c>
      <c r="N22" s="7">
        <v>144000</v>
      </c>
      <c r="O22" s="7">
        <v>0</v>
      </c>
      <c r="P22" s="6">
        <v>144000</v>
      </c>
      <c r="Q22" s="6">
        <v>144000</v>
      </c>
      <c r="R22" s="1"/>
    </row>
    <row r="23" spans="1:18" ht="21.75" customHeight="1" outlineLevel="2" x14ac:dyDescent="0.25">
      <c r="A23" s="4" t="s">
        <v>40</v>
      </c>
      <c r="B23" s="5" t="s">
        <v>7</v>
      </c>
      <c r="C23" s="5" t="s">
        <v>41</v>
      </c>
      <c r="D23" s="5" t="s">
        <v>9</v>
      </c>
      <c r="E23" s="5"/>
      <c r="F23" s="5"/>
      <c r="G23" s="5"/>
      <c r="H23" s="5"/>
      <c r="I23" s="5"/>
      <c r="J23" s="5"/>
      <c r="K23" s="6">
        <v>144000</v>
      </c>
      <c r="L23" s="7">
        <v>144000</v>
      </c>
      <c r="M23" s="7">
        <v>0</v>
      </c>
      <c r="N23" s="7">
        <v>144000</v>
      </c>
      <c r="O23" s="7">
        <v>0</v>
      </c>
      <c r="P23" s="6">
        <v>144000</v>
      </c>
      <c r="Q23" s="6">
        <v>144000</v>
      </c>
      <c r="R23" s="1"/>
    </row>
    <row r="24" spans="1:18" ht="22.5" customHeight="1" outlineLevel="1" x14ac:dyDescent="0.25">
      <c r="A24" s="4" t="s">
        <v>42</v>
      </c>
      <c r="B24" s="5" t="s">
        <v>7</v>
      </c>
      <c r="C24" s="5" t="s">
        <v>43</v>
      </c>
      <c r="D24" s="5" t="s">
        <v>9</v>
      </c>
      <c r="E24" s="5"/>
      <c r="F24" s="5"/>
      <c r="G24" s="5"/>
      <c r="H24" s="5"/>
      <c r="I24" s="5"/>
      <c r="J24" s="5"/>
      <c r="K24" s="6">
        <v>6000</v>
      </c>
      <c r="L24" s="7">
        <v>6000</v>
      </c>
      <c r="M24" s="7">
        <v>0</v>
      </c>
      <c r="N24" s="7">
        <v>6000</v>
      </c>
      <c r="O24" s="7">
        <v>0</v>
      </c>
      <c r="P24" s="6">
        <v>0</v>
      </c>
      <c r="Q24" s="6">
        <v>0</v>
      </c>
      <c r="R24" s="1"/>
    </row>
    <row r="25" spans="1:18" outlineLevel="2" x14ac:dyDescent="0.25">
      <c r="A25" s="4" t="s">
        <v>44</v>
      </c>
      <c r="B25" s="5" t="s">
        <v>7</v>
      </c>
      <c r="C25" s="5" t="s">
        <v>45</v>
      </c>
      <c r="D25" s="5" t="s">
        <v>9</v>
      </c>
      <c r="E25" s="5"/>
      <c r="F25" s="5"/>
      <c r="G25" s="5"/>
      <c r="H25" s="5"/>
      <c r="I25" s="5"/>
      <c r="J25" s="5"/>
      <c r="K25" s="6">
        <v>6000</v>
      </c>
      <c r="L25" s="7">
        <v>6000</v>
      </c>
      <c r="M25" s="7">
        <v>0</v>
      </c>
      <c r="N25" s="7">
        <v>6000</v>
      </c>
      <c r="O25" s="7">
        <v>0</v>
      </c>
      <c r="P25" s="6">
        <v>0</v>
      </c>
      <c r="Q25" s="6">
        <v>0</v>
      </c>
      <c r="R25" s="1"/>
    </row>
    <row r="26" spans="1:18" ht="12.75" customHeight="1" x14ac:dyDescent="0.25">
      <c r="A26" s="21" t="s">
        <v>46</v>
      </c>
      <c r="B26" s="22"/>
      <c r="C26" s="22"/>
      <c r="D26" s="22"/>
      <c r="E26" s="22"/>
      <c r="F26" s="8"/>
      <c r="G26" s="8"/>
      <c r="H26" s="8"/>
      <c r="I26" s="8"/>
      <c r="J26" s="8"/>
      <c r="K26" s="9">
        <f>SUM(K7+K14+K16+K18+K20+K22+K24)</f>
        <v>6127459.9000000004</v>
      </c>
      <c r="L26" s="9">
        <f t="shared" ref="L26:Q26" si="0">SUM(L7+L14+L16+L18+L20+L22+L24)</f>
        <v>6998462.5600000005</v>
      </c>
      <c r="M26" s="9">
        <f t="shared" si="0"/>
        <v>0</v>
      </c>
      <c r="N26" s="9">
        <f t="shared" si="0"/>
        <v>6998462.5600000005</v>
      </c>
      <c r="O26" s="9">
        <f t="shared" si="0"/>
        <v>0</v>
      </c>
      <c r="P26" s="9">
        <f t="shared" si="0"/>
        <v>5379449.2000000002</v>
      </c>
      <c r="Q26" s="9">
        <f t="shared" si="0"/>
        <v>5003557.2</v>
      </c>
      <c r="R26" s="1"/>
    </row>
    <row r="27" spans="1:18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5.2" customHeight="1" x14ac:dyDescent="0.25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"/>
    </row>
  </sheetData>
  <mergeCells count="6">
    <mergeCell ref="A28:Q28"/>
    <mergeCell ref="A1:E1"/>
    <mergeCell ref="A2:Q2"/>
    <mergeCell ref="A3:Q3"/>
    <mergeCell ref="A4:Q4"/>
    <mergeCell ref="A26:E26"/>
  </mergeCells>
  <pageMargins left="0.78749999999999998" right="0.59027779999999996" top="0.59027779999999996" bottom="0.59027779999999996" header="0.39374999999999999" footer="0.51180550000000002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C6D2AD6-BE65-4C46-A05B-27062C242AF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Kudryashova</dc:creator>
  <cp:lastModifiedBy>Пользователь Windows</cp:lastModifiedBy>
  <dcterms:created xsi:type="dcterms:W3CDTF">2019-10-17T12:44:35Z</dcterms:created>
  <dcterms:modified xsi:type="dcterms:W3CDTF">2019-10-17T14:08:25Z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___ Новый вариант ___(5).xlsx</vt:lpwstr>
  </property>
  <property fmtid="{D5CDD505-2E9C-101B-9397-08002B2CF9AE}" pid="3" name="Название отчета">
    <vt:lpwstr>___ Новый вариант ___(5).xlsx</vt:lpwstr>
  </property>
  <property fmtid="{D5CDD505-2E9C-101B-9397-08002B2CF9AE}" pid="4" name="Версия клиента">
    <vt:lpwstr>19.2.23.10100</vt:lpwstr>
  </property>
  <property fmtid="{D5CDD505-2E9C-101B-9397-08002B2CF9AE}" pid="5" name="Версия базы">
    <vt:lpwstr>19.2.2804.2750444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Novoe_19</vt:lpwstr>
  </property>
  <property fmtid="{D5CDD505-2E9C-101B-9397-08002B2CF9AE}" pid="9" name="Пользователь">
    <vt:lpwstr>adm2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