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0" yWindow="0" windowWidth="23970" windowHeight="93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M9" i="2" l="1"/>
  <c r="M1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9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8" i="2"/>
</calcChain>
</file>

<file path=xl/sharedStrings.xml><?xml version="1.0" encoding="utf-8"?>
<sst xmlns="http://schemas.openxmlformats.org/spreadsheetml/2006/main" count="64" uniqueCount="53">
  <si>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</si>
  <si>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</si>
  <si>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>Наименование показателя</t>
  </si>
  <si>
    <t>Разд.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</si>
  <si>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</si>
  <si>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</si>
  <si>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</si>
  <si>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</si>
  <si>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</si>
  <si>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</si>
  <si>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</si>
  <si>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</si>
  <si>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</si>
  <si>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</si>
  <si>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</si>
  <si>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</si>
  <si>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</si>
  <si>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</si>
  <si>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</si>
  <si>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</si>
  <si>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</si>
  <si>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</si>
  <si>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</si>
  <si>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</si>
  <si>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</si>
  <si>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</si>
  <si>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</si>
  <si>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</si>
  <si>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</si>
  <si>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</si>
  <si>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</si>
  <si>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</si>
  <si>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</si>
  <si>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</si>
  <si>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</si>
  <si>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</si>
  <si>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</si>
  <si>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</si>
  <si>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</si>
  <si>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</si>
  <si>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</si>
  <si>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</si>
  <si>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</si>
  <si>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</si>
  <si>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</si>
  <si>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</si>
  <si>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>Исполнение по расходам за 9 месяцев 2020 года к аналогичному периоду 2019 года</t>
  </si>
  <si>
    <t>9 мес .2019</t>
  </si>
  <si>
    <t>9 мес 2020</t>
  </si>
  <si>
    <t>отклонения</t>
  </si>
  <si>
    <t>%</t>
  </si>
  <si>
    <t>Обеспечение проведения выборов и референдумов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</si>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</sst>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32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29" applyFill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1" fillId="5" borderId="1" xfId="37" applyNumberFormat="1" applyFill="1" applyProtection="1">
      <alignment horizontal="left" wrapText="1"/>
    </xf>
    <xf numFmtId="49" fontId="1" fillId="5" borderId="2" xfId="31" applyNumberFormat="1" applyFill="1" applyProtection="1">
      <alignment horizontal="center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showGridLines="0" tabSelected="1" zoomScaleNormal="100" zoomScaleSheetLayoutView="100" workbookViewId="0">
      <pane ySplit="7" topLeftCell="A8" activePane="bottomLeft" state="frozen"/>
      <selection pane="bottomLeft" activeCell="S10" sqref="S10"/>
    </sheetView>
  </sheetViews>
  <sheetFormatPr defaultRowHeight="15" outlineLevelRow="1" x14ac:dyDescent="0.25"/>
  <cols>
    <col min="1" max="1" width="40" style="4" customWidth="1"/>
    <col min="2" max="2" width="7.7109375" style="4" customWidth="1"/>
    <col min="3" max="5" width="9.140625" style="4" hidden="1"/>
    <col min="6" max="6" width="11.7109375" style="4" customWidth="1"/>
    <col min="7" max="7" width="9.140625" style="4" hidden="1"/>
    <col min="8" max="8" width="11.7109375" style="4" customWidth="1"/>
    <col min="9" max="11" width="9.140625" style="4" hidden="1"/>
    <col min="12" max="13" width="14.7109375" style="4" customWidth="1"/>
    <col min="14" max="16" width="9.140625" style="4" hidden="1"/>
    <col min="17" max="17" width="9.140625" style="4" customWidth="1"/>
    <col min="18" max="16384" width="9.140625" style="4"/>
  </cols>
  <sheetData>
    <row r="1" spans="1:1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2" customHeight="1" x14ac:dyDescent="0.2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95" customHeight="1" x14ac:dyDescent="0.25">
      <c r="A3" s="5" t="s">
        <v>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3"/>
    </row>
    <row r="4" spans="1:17" ht="15.7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  <c r="P4" s="8"/>
      <c r="Q4" s="3"/>
    </row>
    <row r="5" spans="1:17" ht="12.75" customHeight="1" x14ac:dyDescent="0.2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3"/>
    </row>
    <row r="6" spans="1:17" ht="26.25" customHeight="1" x14ac:dyDescent="0.25">
      <c r="A6" s="13" t="s">
        <v>2</v>
      </c>
      <c r="B6" s="14" t="s">
        <v>3</v>
      </c>
      <c r="C6" s="15" t="s">
        <v>4</v>
      </c>
      <c r="D6" s="15" t="s">
        <v>4</v>
      </c>
      <c r="E6" s="15" t="s">
        <v>4</v>
      </c>
      <c r="F6" s="15" t="s">
        <v>48</v>
      </c>
      <c r="G6" s="16" t="s">
        <v>4</v>
      </c>
      <c r="H6" s="15" t="s">
        <v>47</v>
      </c>
      <c r="I6" s="15" t="s">
        <v>4</v>
      </c>
      <c r="J6" s="15" t="s">
        <v>4</v>
      </c>
      <c r="K6" s="16" t="s">
        <v>4</v>
      </c>
      <c r="L6" s="15" t="s">
        <v>49</v>
      </c>
      <c r="M6" s="15" t="s">
        <v>50</v>
      </c>
      <c r="N6" s="15" t="s">
        <v>4</v>
      </c>
      <c r="O6" s="15" t="s">
        <v>4</v>
      </c>
      <c r="P6" s="15" t="s">
        <v>4</v>
      </c>
      <c r="Q6" s="3"/>
    </row>
    <row r="7" spans="1:17" x14ac:dyDescent="0.25">
      <c r="A7" s="17"/>
      <c r="B7" s="18"/>
      <c r="C7" s="19"/>
      <c r="D7" s="19"/>
      <c r="E7" s="19"/>
      <c r="F7" s="19"/>
      <c r="G7" s="16"/>
      <c r="H7" s="19"/>
      <c r="I7" s="19"/>
      <c r="J7" s="19"/>
      <c r="K7" s="16"/>
      <c r="L7" s="19"/>
      <c r="M7" s="19"/>
      <c r="N7" s="19"/>
      <c r="O7" s="19"/>
      <c r="P7" s="19"/>
      <c r="Q7" s="3"/>
    </row>
    <row r="8" spans="1:17" x14ac:dyDescent="0.25">
      <c r="A8" s="20" t="s">
        <v>5</v>
      </c>
      <c r="B8" s="21" t="s">
        <v>6</v>
      </c>
      <c r="C8" s="22">
        <v>0</v>
      </c>
      <c r="D8" s="22">
        <v>0</v>
      </c>
      <c r="E8" s="22">
        <v>0</v>
      </c>
      <c r="F8" s="22">
        <v>2344347.65</v>
      </c>
      <c r="G8" s="22">
        <v>2379810.3199999998</v>
      </c>
      <c r="H8" s="22">
        <v>2363137.66</v>
      </c>
      <c r="I8" s="22">
        <v>0</v>
      </c>
      <c r="J8" s="22">
        <v>0</v>
      </c>
      <c r="K8" s="22">
        <v>2363137.66</v>
      </c>
      <c r="L8" s="22">
        <f>F8-H8</f>
        <v>-18790.010000000242</v>
      </c>
      <c r="M8" s="23">
        <f>F8/H8</f>
        <v>0.99204870274040646</v>
      </c>
      <c r="N8" s="22">
        <v>0</v>
      </c>
      <c r="O8" s="23">
        <v>0</v>
      </c>
      <c r="P8" s="22">
        <v>0</v>
      </c>
      <c r="Q8" s="3"/>
    </row>
    <row r="9" spans="1:17" ht="51" outlineLevel="1" x14ac:dyDescent="0.25">
      <c r="A9" s="20" t="s">
        <v>7</v>
      </c>
      <c r="B9" s="21" t="s">
        <v>8</v>
      </c>
      <c r="C9" s="22">
        <v>0</v>
      </c>
      <c r="D9" s="22">
        <v>0</v>
      </c>
      <c r="E9" s="22">
        <v>0</v>
      </c>
      <c r="F9" s="22">
        <v>499885.89</v>
      </c>
      <c r="G9" s="22">
        <v>466352</v>
      </c>
      <c r="H9" s="22">
        <v>464962.47</v>
      </c>
      <c r="I9" s="22">
        <v>0</v>
      </c>
      <c r="J9" s="22">
        <v>0</v>
      </c>
      <c r="K9" s="22">
        <v>464962.47</v>
      </c>
      <c r="L9" s="22">
        <f t="shared" ref="L9:L29" si="0">F9-H9</f>
        <v>34923.420000000042</v>
      </c>
      <c r="M9" s="23">
        <f t="shared" ref="M9:M29" si="1">F9/H9</f>
        <v>1.0751101911515568</v>
      </c>
      <c r="N9" s="22">
        <v>0</v>
      </c>
      <c r="O9" s="23">
        <v>0</v>
      </c>
      <c r="P9" s="22">
        <v>0</v>
      </c>
      <c r="Q9" s="3"/>
    </row>
    <row r="10" spans="1:17" ht="76.5" outlineLevel="1" x14ac:dyDescent="0.25">
      <c r="A10" s="20" t="s">
        <v>9</v>
      </c>
      <c r="B10" s="21" t="s">
        <v>10</v>
      </c>
      <c r="C10" s="22">
        <v>0</v>
      </c>
      <c r="D10" s="22">
        <v>0</v>
      </c>
      <c r="E10" s="22">
        <v>0</v>
      </c>
      <c r="F10" s="22">
        <v>1063639.6100000001</v>
      </c>
      <c r="G10" s="22">
        <v>1077206.32</v>
      </c>
      <c r="H10" s="22">
        <v>1066099.1499999999</v>
      </c>
      <c r="I10" s="22">
        <v>0</v>
      </c>
      <c r="J10" s="22">
        <v>0</v>
      </c>
      <c r="K10" s="22">
        <v>1066099.1499999999</v>
      </c>
      <c r="L10" s="22">
        <f t="shared" si="0"/>
        <v>-2459.5399999998044</v>
      </c>
      <c r="M10" s="23">
        <f t="shared" si="1"/>
        <v>0.99769295379327538</v>
      </c>
      <c r="N10" s="22">
        <v>0</v>
      </c>
      <c r="O10" s="23">
        <v>0</v>
      </c>
      <c r="P10" s="22">
        <v>0</v>
      </c>
      <c r="Q10" s="3"/>
    </row>
    <row r="11" spans="1:17" outlineLevel="1" x14ac:dyDescent="0.25">
      <c r="A11" s="20" t="s">
        <v>11</v>
      </c>
      <c r="B11" s="21" t="s">
        <v>12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f t="shared" si="0"/>
        <v>0</v>
      </c>
      <c r="M11" s="23"/>
      <c r="N11" s="22">
        <v>0</v>
      </c>
      <c r="O11" s="23">
        <v>0</v>
      </c>
      <c r="P11" s="22">
        <v>0</v>
      </c>
      <c r="Q11" s="3"/>
    </row>
    <row r="12" spans="1:17" ht="25.5" outlineLevel="1" x14ac:dyDescent="0.25">
      <c r="A12" s="20" t="s">
        <v>51</v>
      </c>
      <c r="B12" s="31" t="s">
        <v>52</v>
      </c>
      <c r="C12" s="22">
        <v>0</v>
      </c>
      <c r="D12" s="22">
        <v>0</v>
      </c>
      <c r="E12" s="22">
        <v>0</v>
      </c>
      <c r="F12" s="22">
        <v>200690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f t="shared" si="0"/>
        <v>200690</v>
      </c>
      <c r="M12" s="23"/>
      <c r="N12" s="22">
        <v>0</v>
      </c>
      <c r="O12" s="23">
        <v>0</v>
      </c>
      <c r="P12" s="22">
        <v>0</v>
      </c>
      <c r="Q12" s="3"/>
    </row>
    <row r="13" spans="1:17" ht="25.5" outlineLevel="1" x14ac:dyDescent="0.25">
      <c r="A13" s="20" t="s">
        <v>13</v>
      </c>
      <c r="B13" s="21" t="s">
        <v>14</v>
      </c>
      <c r="C13" s="22">
        <v>0</v>
      </c>
      <c r="D13" s="22">
        <v>0</v>
      </c>
      <c r="E13" s="22">
        <v>0</v>
      </c>
      <c r="F13" s="22">
        <v>580132.15</v>
      </c>
      <c r="G13" s="22">
        <v>836252</v>
      </c>
      <c r="H13" s="22">
        <v>832076.04</v>
      </c>
      <c r="I13" s="22">
        <v>0</v>
      </c>
      <c r="J13" s="22">
        <v>0</v>
      </c>
      <c r="K13" s="22">
        <v>832076.04</v>
      </c>
      <c r="L13" s="22">
        <f t="shared" si="0"/>
        <v>-251943.89</v>
      </c>
      <c r="M13" s="23">
        <f t="shared" si="1"/>
        <v>0.69721049773287547</v>
      </c>
      <c r="N13" s="22">
        <v>0</v>
      </c>
      <c r="O13" s="23">
        <v>0</v>
      </c>
      <c r="P13" s="22">
        <v>0</v>
      </c>
      <c r="Q13" s="3"/>
    </row>
    <row r="14" spans="1:17" x14ac:dyDescent="0.25">
      <c r="A14" s="20" t="s">
        <v>15</v>
      </c>
      <c r="B14" s="21" t="s">
        <v>16</v>
      </c>
      <c r="C14" s="22">
        <v>0</v>
      </c>
      <c r="D14" s="22">
        <v>0</v>
      </c>
      <c r="E14" s="22">
        <v>0</v>
      </c>
      <c r="F14" s="22">
        <v>53465.27</v>
      </c>
      <c r="G14" s="22">
        <v>59892.18</v>
      </c>
      <c r="H14" s="22">
        <v>53396.480000000003</v>
      </c>
      <c r="I14" s="22">
        <v>0</v>
      </c>
      <c r="J14" s="22">
        <v>0</v>
      </c>
      <c r="K14" s="22">
        <v>53396.480000000003</v>
      </c>
      <c r="L14" s="22">
        <f t="shared" si="0"/>
        <v>68.789999999993597</v>
      </c>
      <c r="M14" s="23">
        <f t="shared" si="1"/>
        <v>1.0012882871679929</v>
      </c>
      <c r="N14" s="22">
        <v>0</v>
      </c>
      <c r="O14" s="23">
        <v>0</v>
      </c>
      <c r="P14" s="22">
        <v>0</v>
      </c>
      <c r="Q14" s="3"/>
    </row>
    <row r="15" spans="1:17" ht="25.5" outlineLevel="1" x14ac:dyDescent="0.25">
      <c r="A15" s="20" t="s">
        <v>17</v>
      </c>
      <c r="B15" s="21" t="s">
        <v>18</v>
      </c>
      <c r="C15" s="22">
        <v>0</v>
      </c>
      <c r="D15" s="22">
        <v>0</v>
      </c>
      <c r="E15" s="22">
        <v>0</v>
      </c>
      <c r="F15" s="22">
        <v>53465.27</v>
      </c>
      <c r="G15" s="22">
        <v>59892.18</v>
      </c>
      <c r="H15" s="22">
        <v>53396.480000000003</v>
      </c>
      <c r="I15" s="22">
        <v>0</v>
      </c>
      <c r="J15" s="22">
        <v>0</v>
      </c>
      <c r="K15" s="22">
        <v>53396.480000000003</v>
      </c>
      <c r="L15" s="22">
        <f t="shared" si="0"/>
        <v>68.789999999993597</v>
      </c>
      <c r="M15" s="23">
        <f t="shared" si="1"/>
        <v>1.0012882871679929</v>
      </c>
      <c r="N15" s="22">
        <v>0</v>
      </c>
      <c r="O15" s="23">
        <v>0</v>
      </c>
      <c r="P15" s="22">
        <v>0</v>
      </c>
      <c r="Q15" s="3"/>
    </row>
    <row r="16" spans="1:17" ht="38.25" x14ac:dyDescent="0.25">
      <c r="A16" s="20" t="s">
        <v>19</v>
      </c>
      <c r="B16" s="21" t="s">
        <v>20</v>
      </c>
      <c r="C16" s="22">
        <v>0</v>
      </c>
      <c r="D16" s="22">
        <v>0</v>
      </c>
      <c r="E16" s="22">
        <v>0</v>
      </c>
      <c r="F16" s="22">
        <v>39600</v>
      </c>
      <c r="G16" s="22">
        <v>39600</v>
      </c>
      <c r="H16" s="22">
        <v>39600</v>
      </c>
      <c r="I16" s="22">
        <v>0</v>
      </c>
      <c r="J16" s="22">
        <v>0</v>
      </c>
      <c r="K16" s="22">
        <v>39600</v>
      </c>
      <c r="L16" s="22">
        <f t="shared" si="0"/>
        <v>0</v>
      </c>
      <c r="M16" s="23">
        <f t="shared" si="1"/>
        <v>1</v>
      </c>
      <c r="N16" s="22">
        <v>0</v>
      </c>
      <c r="O16" s="23">
        <v>0</v>
      </c>
      <c r="P16" s="22">
        <v>0</v>
      </c>
      <c r="Q16" s="3"/>
    </row>
    <row r="17" spans="1:17" ht="25.5" outlineLevel="1" x14ac:dyDescent="0.25">
      <c r="A17" s="20" t="s">
        <v>21</v>
      </c>
      <c r="B17" s="21" t="s">
        <v>22</v>
      </c>
      <c r="C17" s="22">
        <v>0</v>
      </c>
      <c r="D17" s="22">
        <v>0</v>
      </c>
      <c r="E17" s="22">
        <v>0</v>
      </c>
      <c r="F17" s="22">
        <v>39600</v>
      </c>
      <c r="G17" s="22">
        <v>39600</v>
      </c>
      <c r="H17" s="22">
        <v>39600</v>
      </c>
      <c r="I17" s="22">
        <v>0</v>
      </c>
      <c r="J17" s="22">
        <v>0</v>
      </c>
      <c r="K17" s="22">
        <v>39600</v>
      </c>
      <c r="L17" s="22">
        <f t="shared" si="0"/>
        <v>0</v>
      </c>
      <c r="M17" s="23">
        <f t="shared" si="1"/>
        <v>1</v>
      </c>
      <c r="N17" s="22">
        <v>0</v>
      </c>
      <c r="O17" s="23">
        <v>0</v>
      </c>
      <c r="P17" s="22">
        <v>0</v>
      </c>
      <c r="Q17" s="3"/>
    </row>
    <row r="18" spans="1:17" x14ac:dyDescent="0.25">
      <c r="A18" s="20" t="s">
        <v>23</v>
      </c>
      <c r="B18" s="21" t="s">
        <v>24</v>
      </c>
      <c r="C18" s="22">
        <v>0</v>
      </c>
      <c r="D18" s="22">
        <v>0</v>
      </c>
      <c r="E18" s="22">
        <v>0</v>
      </c>
      <c r="F18" s="22">
        <v>573681</v>
      </c>
      <c r="G18" s="22">
        <v>724121.06</v>
      </c>
      <c r="H18" s="22">
        <v>545291.06000000006</v>
      </c>
      <c r="I18" s="22">
        <v>0</v>
      </c>
      <c r="J18" s="22">
        <v>0</v>
      </c>
      <c r="K18" s="22">
        <v>545291.06000000006</v>
      </c>
      <c r="L18" s="22">
        <f t="shared" si="0"/>
        <v>28389.939999999944</v>
      </c>
      <c r="M18" s="23">
        <f t="shared" si="1"/>
        <v>1.0520638280774306</v>
      </c>
      <c r="N18" s="22">
        <v>0</v>
      </c>
      <c r="O18" s="23">
        <v>0</v>
      </c>
      <c r="P18" s="22">
        <v>0</v>
      </c>
      <c r="Q18" s="3"/>
    </row>
    <row r="19" spans="1:17" ht="25.5" outlineLevel="1" x14ac:dyDescent="0.25">
      <c r="A19" s="20" t="s">
        <v>25</v>
      </c>
      <c r="B19" s="21" t="s">
        <v>26</v>
      </c>
      <c r="C19" s="22">
        <v>0</v>
      </c>
      <c r="D19" s="22">
        <v>0</v>
      </c>
      <c r="E19" s="22">
        <v>0</v>
      </c>
      <c r="F19" s="22">
        <v>573681</v>
      </c>
      <c r="G19" s="22">
        <v>724121.06</v>
      </c>
      <c r="H19" s="22">
        <v>545291.06000000006</v>
      </c>
      <c r="I19" s="22">
        <v>0</v>
      </c>
      <c r="J19" s="22">
        <v>0</v>
      </c>
      <c r="K19" s="22">
        <v>545291.06000000006</v>
      </c>
      <c r="L19" s="22">
        <f t="shared" si="0"/>
        <v>28389.939999999944</v>
      </c>
      <c r="M19" s="23">
        <f t="shared" si="1"/>
        <v>1.0520638280774306</v>
      </c>
      <c r="N19" s="22">
        <v>0</v>
      </c>
      <c r="O19" s="23">
        <v>0</v>
      </c>
      <c r="P19" s="22">
        <v>0</v>
      </c>
      <c r="Q19" s="3"/>
    </row>
    <row r="20" spans="1:17" ht="25.5" x14ac:dyDescent="0.25">
      <c r="A20" s="20" t="s">
        <v>27</v>
      </c>
      <c r="B20" s="21" t="s">
        <v>28</v>
      </c>
      <c r="C20" s="22">
        <v>0</v>
      </c>
      <c r="D20" s="22">
        <v>0</v>
      </c>
      <c r="E20" s="22">
        <v>0</v>
      </c>
      <c r="F20" s="22">
        <v>409478.81</v>
      </c>
      <c r="G20" s="22">
        <v>917623</v>
      </c>
      <c r="H20" s="22">
        <v>748936.96</v>
      </c>
      <c r="I20" s="22">
        <v>0</v>
      </c>
      <c r="J20" s="22">
        <v>0</v>
      </c>
      <c r="K20" s="22">
        <v>748936.96</v>
      </c>
      <c r="L20" s="22">
        <f t="shared" si="0"/>
        <v>-339458.14999999997</v>
      </c>
      <c r="M20" s="23">
        <f t="shared" si="1"/>
        <v>0.54674669814666377</v>
      </c>
      <c r="N20" s="22">
        <v>0</v>
      </c>
      <c r="O20" s="23">
        <v>0</v>
      </c>
      <c r="P20" s="22">
        <v>0</v>
      </c>
      <c r="Q20" s="3"/>
    </row>
    <row r="21" spans="1:17" outlineLevel="1" x14ac:dyDescent="0.25">
      <c r="A21" s="20" t="s">
        <v>29</v>
      </c>
      <c r="B21" s="21" t="s">
        <v>30</v>
      </c>
      <c r="C21" s="22">
        <v>0</v>
      </c>
      <c r="D21" s="22">
        <v>0</v>
      </c>
      <c r="E21" s="22">
        <v>0</v>
      </c>
      <c r="F21" s="22">
        <v>38910.410000000003</v>
      </c>
      <c r="G21" s="22">
        <v>250600</v>
      </c>
      <c r="H21" s="22">
        <v>140000</v>
      </c>
      <c r="I21" s="22">
        <v>0</v>
      </c>
      <c r="J21" s="22">
        <v>0</v>
      </c>
      <c r="K21" s="22">
        <v>140000</v>
      </c>
      <c r="L21" s="22">
        <f t="shared" si="0"/>
        <v>-101089.59</v>
      </c>
      <c r="M21" s="23">
        <f t="shared" si="1"/>
        <v>0.2779315</v>
      </c>
      <c r="N21" s="22">
        <v>0</v>
      </c>
      <c r="O21" s="23">
        <v>0</v>
      </c>
      <c r="P21" s="22">
        <v>0</v>
      </c>
      <c r="Q21" s="3"/>
    </row>
    <row r="22" spans="1:17" outlineLevel="1" x14ac:dyDescent="0.25">
      <c r="A22" s="20" t="s">
        <v>31</v>
      </c>
      <c r="B22" s="21" t="s">
        <v>32</v>
      </c>
      <c r="C22" s="22">
        <v>0</v>
      </c>
      <c r="D22" s="22">
        <v>0</v>
      </c>
      <c r="E22" s="22">
        <v>0</v>
      </c>
      <c r="F22" s="22">
        <v>370568.4</v>
      </c>
      <c r="G22" s="22">
        <v>667023</v>
      </c>
      <c r="H22" s="22">
        <v>608936.95999999996</v>
      </c>
      <c r="I22" s="22">
        <v>0</v>
      </c>
      <c r="J22" s="22">
        <v>0</v>
      </c>
      <c r="K22" s="22">
        <v>608936.95999999996</v>
      </c>
      <c r="L22" s="22">
        <f t="shared" si="0"/>
        <v>-238368.55999999994</v>
      </c>
      <c r="M22" s="23">
        <f t="shared" si="1"/>
        <v>0.60854969289431871</v>
      </c>
      <c r="N22" s="22">
        <v>0</v>
      </c>
      <c r="O22" s="23">
        <v>0</v>
      </c>
      <c r="P22" s="22">
        <v>0</v>
      </c>
      <c r="Q22" s="3"/>
    </row>
    <row r="23" spans="1:17" x14ac:dyDescent="0.25">
      <c r="A23" s="20" t="s">
        <v>33</v>
      </c>
      <c r="B23" s="21" t="s">
        <v>34</v>
      </c>
      <c r="C23" s="22">
        <v>0</v>
      </c>
      <c r="D23" s="22">
        <v>0</v>
      </c>
      <c r="E23" s="22">
        <v>0</v>
      </c>
      <c r="F23" s="22">
        <v>1633682.61</v>
      </c>
      <c r="G23" s="22">
        <v>1603710.23</v>
      </c>
      <c r="H23" s="22">
        <v>1564390.34</v>
      </c>
      <c r="I23" s="22">
        <v>0</v>
      </c>
      <c r="J23" s="22">
        <v>0</v>
      </c>
      <c r="K23" s="22">
        <v>1564390.34</v>
      </c>
      <c r="L23" s="22">
        <f t="shared" si="0"/>
        <v>69292.270000000019</v>
      </c>
      <c r="M23" s="23">
        <f t="shared" si="1"/>
        <v>1.0442934657855276</v>
      </c>
      <c r="N23" s="22">
        <v>0</v>
      </c>
      <c r="O23" s="23">
        <v>0</v>
      </c>
      <c r="P23" s="22">
        <v>0</v>
      </c>
      <c r="Q23" s="3"/>
    </row>
    <row r="24" spans="1:17" outlineLevel="1" x14ac:dyDescent="0.25">
      <c r="A24" s="20" t="s">
        <v>35</v>
      </c>
      <c r="B24" s="21" t="s">
        <v>36</v>
      </c>
      <c r="C24" s="22">
        <v>0</v>
      </c>
      <c r="D24" s="22">
        <v>0</v>
      </c>
      <c r="E24" s="22">
        <v>0</v>
      </c>
      <c r="F24" s="22">
        <v>1633682.61</v>
      </c>
      <c r="G24" s="22">
        <v>1603710.23</v>
      </c>
      <c r="H24" s="22">
        <v>1564390.34</v>
      </c>
      <c r="I24" s="22">
        <v>0</v>
      </c>
      <c r="J24" s="22">
        <v>0</v>
      </c>
      <c r="K24" s="22">
        <v>1564390.34</v>
      </c>
      <c r="L24" s="22">
        <f t="shared" si="0"/>
        <v>69292.270000000019</v>
      </c>
      <c r="M24" s="23">
        <f t="shared" si="1"/>
        <v>1.0442934657855276</v>
      </c>
      <c r="N24" s="22">
        <v>0</v>
      </c>
      <c r="O24" s="23">
        <v>0</v>
      </c>
      <c r="P24" s="22">
        <v>0</v>
      </c>
      <c r="Q24" s="3"/>
    </row>
    <row r="25" spans="1:17" x14ac:dyDescent="0.25">
      <c r="A25" s="20" t="s">
        <v>37</v>
      </c>
      <c r="B25" s="21" t="s">
        <v>38</v>
      </c>
      <c r="C25" s="22">
        <v>0</v>
      </c>
      <c r="D25" s="22">
        <v>0</v>
      </c>
      <c r="E25" s="22">
        <v>0</v>
      </c>
      <c r="F25" s="22">
        <v>108000</v>
      </c>
      <c r="G25" s="22">
        <v>108000</v>
      </c>
      <c r="H25" s="22">
        <v>108000</v>
      </c>
      <c r="I25" s="22">
        <v>0</v>
      </c>
      <c r="J25" s="22">
        <v>0</v>
      </c>
      <c r="K25" s="22">
        <v>108000</v>
      </c>
      <c r="L25" s="22">
        <f t="shared" si="0"/>
        <v>0</v>
      </c>
      <c r="M25" s="23">
        <f t="shared" si="1"/>
        <v>1</v>
      </c>
      <c r="N25" s="22">
        <v>0</v>
      </c>
      <c r="O25" s="23">
        <v>0</v>
      </c>
      <c r="P25" s="22">
        <v>0</v>
      </c>
      <c r="Q25" s="3"/>
    </row>
    <row r="26" spans="1:17" outlineLevel="1" x14ac:dyDescent="0.25">
      <c r="A26" s="20" t="s">
        <v>39</v>
      </c>
      <c r="B26" s="21" t="s">
        <v>40</v>
      </c>
      <c r="C26" s="22">
        <v>0</v>
      </c>
      <c r="D26" s="22">
        <v>0</v>
      </c>
      <c r="E26" s="22">
        <v>0</v>
      </c>
      <c r="F26" s="22">
        <v>108000</v>
      </c>
      <c r="G26" s="22">
        <v>108000</v>
      </c>
      <c r="H26" s="22">
        <v>108000</v>
      </c>
      <c r="I26" s="22">
        <v>0</v>
      </c>
      <c r="J26" s="22">
        <v>0</v>
      </c>
      <c r="K26" s="22">
        <v>108000</v>
      </c>
      <c r="L26" s="22">
        <f t="shared" si="0"/>
        <v>0</v>
      </c>
      <c r="M26" s="23">
        <f t="shared" si="1"/>
        <v>1</v>
      </c>
      <c r="N26" s="22">
        <v>0</v>
      </c>
      <c r="O26" s="23">
        <v>0</v>
      </c>
      <c r="P26" s="22">
        <v>0</v>
      </c>
      <c r="Q26" s="3"/>
    </row>
    <row r="27" spans="1:17" x14ac:dyDescent="0.25">
      <c r="A27" s="20" t="s">
        <v>41</v>
      </c>
      <c r="B27" s="21" t="s">
        <v>42</v>
      </c>
      <c r="C27" s="22">
        <v>0</v>
      </c>
      <c r="D27" s="22">
        <v>0</v>
      </c>
      <c r="E27" s="22">
        <v>0</v>
      </c>
      <c r="F27" s="22">
        <v>125000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f t="shared" si="0"/>
        <v>125000</v>
      </c>
      <c r="M27" s="23"/>
      <c r="N27" s="22">
        <v>0</v>
      </c>
      <c r="O27" s="23">
        <v>0</v>
      </c>
      <c r="P27" s="22">
        <v>0</v>
      </c>
      <c r="Q27" s="3"/>
    </row>
    <row r="28" spans="1:17" outlineLevel="1" x14ac:dyDescent="0.25">
      <c r="A28" s="20" t="s">
        <v>43</v>
      </c>
      <c r="B28" s="21" t="s">
        <v>44</v>
      </c>
      <c r="C28" s="22">
        <v>0</v>
      </c>
      <c r="D28" s="22">
        <v>0</v>
      </c>
      <c r="E28" s="22">
        <v>0</v>
      </c>
      <c r="F28" s="22">
        <v>125000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 t="shared" si="0"/>
        <v>125000</v>
      </c>
      <c r="M28" s="23"/>
      <c r="N28" s="22">
        <v>0</v>
      </c>
      <c r="O28" s="23">
        <v>0</v>
      </c>
      <c r="P28" s="22">
        <v>0</v>
      </c>
      <c r="Q28" s="3"/>
    </row>
    <row r="29" spans="1:17" ht="12.75" customHeight="1" x14ac:dyDescent="0.25">
      <c r="A29" s="24" t="s">
        <v>45</v>
      </c>
      <c r="B29" s="25"/>
      <c r="C29" s="26">
        <v>0</v>
      </c>
      <c r="D29" s="26">
        <v>0</v>
      </c>
      <c r="E29" s="26">
        <v>0</v>
      </c>
      <c r="F29" s="26">
        <v>5287255.34</v>
      </c>
      <c r="G29" s="26">
        <v>5832756.79</v>
      </c>
      <c r="H29" s="26">
        <v>5422752.5</v>
      </c>
      <c r="I29" s="26">
        <v>0</v>
      </c>
      <c r="J29" s="26">
        <v>0</v>
      </c>
      <c r="K29" s="26">
        <v>5422752.5</v>
      </c>
      <c r="L29" s="22">
        <f t="shared" si="0"/>
        <v>-135497.16000000015</v>
      </c>
      <c r="M29" s="23">
        <f t="shared" si="1"/>
        <v>0.97501321330818613</v>
      </c>
      <c r="N29" s="26">
        <v>0</v>
      </c>
      <c r="O29" s="27">
        <v>0</v>
      </c>
      <c r="P29" s="26">
        <v>0</v>
      </c>
      <c r="Q29" s="3"/>
    </row>
    <row r="30" spans="1:17" ht="12.75" customHeight="1" x14ac:dyDescent="0.25">
      <c r="A30" s="3"/>
      <c r="B30" s="3"/>
      <c r="C30" s="3"/>
      <c r="D30" s="3"/>
      <c r="E30" s="3"/>
      <c r="F30" s="3"/>
      <c r="G30" s="3" t="s">
        <v>4</v>
      </c>
      <c r="H30" s="3"/>
      <c r="I30" s="3"/>
      <c r="J30" s="3"/>
      <c r="K30" s="3" t="s">
        <v>4</v>
      </c>
      <c r="L30" s="3"/>
      <c r="M30" s="3"/>
      <c r="N30" s="3"/>
      <c r="O30" s="3"/>
      <c r="P30" s="3"/>
      <c r="Q30" s="3"/>
    </row>
    <row r="31" spans="1:17" x14ac:dyDescent="0.25">
      <c r="A31" s="28"/>
      <c r="B31" s="29"/>
      <c r="C31" s="29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"/>
    </row>
  </sheetData>
  <mergeCells count="21">
    <mergeCell ref="A31:G31"/>
    <mergeCell ref="A29:B29"/>
    <mergeCell ref="C6:C7"/>
    <mergeCell ref="D6:D7"/>
    <mergeCell ref="E6:E7"/>
    <mergeCell ref="F6:F7"/>
    <mergeCell ref="A6:A7"/>
    <mergeCell ref="O6:O7"/>
    <mergeCell ref="P6:P7"/>
    <mergeCell ref="A1:B1"/>
    <mergeCell ref="A2:B2"/>
    <mergeCell ref="A3:N3"/>
    <mergeCell ref="A4:N4"/>
    <mergeCell ref="A5:P5"/>
    <mergeCell ref="H6:H7"/>
    <mergeCell ref="I6:I7"/>
    <mergeCell ref="B6:B7"/>
    <mergeCell ref="J6:J7"/>
    <mergeCell ref="L6:L7"/>
    <mergeCell ref="M6:M7"/>
    <mergeCell ref="N6:N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3DF7243-5B56-4B8A-B523-4B9E54285C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2020-10-15T06:51:58Z</dcterms:created>
  <dcterms:modified xsi:type="dcterms:W3CDTF">2020-10-15T07:01:24Z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поселений.xlsx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19.2.2804.2798586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